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"/>
    </mc:Choice>
  </mc:AlternateContent>
  <xr:revisionPtr revIDLastSave="0" documentId="13_ncr:1_{72382459-A757-43DC-B445-FEA4C81D2E55}" xr6:coauthVersionLast="45" xr6:coauthVersionMax="45" xr10:uidLastSave="{00000000-0000-0000-0000-000000000000}"/>
  <bookViews>
    <workbookView xWindow="-120" yWindow="-120" windowWidth="29040" windowHeight="15840" tabRatio="754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20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2020'!$A$1:$W$568</definedName>
    <definedName name="finalidad" localSheetId="1">'Instructivo de llenado-Formato'!#REF!</definedName>
    <definedName name="finalidad" localSheetId="3">'Programa Presupuestario 2020'!$A$197:$A$200</definedName>
    <definedName name="finalidad">#REF!</definedName>
    <definedName name="funcion1" localSheetId="1">'Instructivo de llenado-Formato'!#REF!</definedName>
    <definedName name="funcion1" localSheetId="3">'Programa Presupuestario 2020'!$A$204:$A$211</definedName>
    <definedName name="funcion1">#REF!</definedName>
    <definedName name="funcion2" localSheetId="1">'Instructivo de llenado-Formato'!#REF!</definedName>
    <definedName name="funcion2" localSheetId="3">'Programa Presupuestario 2020'!$A$212:$A$218</definedName>
    <definedName name="funcion2">#REF!</definedName>
    <definedName name="funcion3" localSheetId="1">'Instructivo de llenado-Formato'!#REF!</definedName>
    <definedName name="funcion3" localSheetId="3">'Programa Presupuestario 2020'!$A$219:$A$227</definedName>
    <definedName name="funcion3">#REF!</definedName>
    <definedName name="funcion4" localSheetId="1">'Instructivo de llenado-Formato'!#REF!</definedName>
    <definedName name="funcion4" localSheetId="3">'Programa Presupuestario 2020'!$A$228:$A$231</definedName>
    <definedName name="funcion4">#REF!</definedName>
    <definedName name="Rfinalidad" localSheetId="1">'Instructivo de llenado-Formato'!#REF!</definedName>
    <definedName name="Rfinalidad" localSheetId="3">'Programa Presupuestario 2020'!$A$197:$B$200</definedName>
    <definedName name="Rfinalidad">#REF!</definedName>
    <definedName name="Rfuncion1" localSheetId="1">'Instructivo de llenado-Formato'!#REF!</definedName>
    <definedName name="Rfuncion1" localSheetId="3">'Programa Presupuestario 2020'!$A$204:$B$211</definedName>
    <definedName name="Rfuncion1">#REF!</definedName>
    <definedName name="Rfuncion3" localSheetId="1">'Instructivo de llenado-Formato'!#REF!</definedName>
    <definedName name="Rfuncion3" localSheetId="3">'Programa Presupuestario 2020'!$A$219:$B$227</definedName>
    <definedName name="Rfuncion3">#REF!</definedName>
    <definedName name="_xlnm.Print_Titles" localSheetId="1">'Instructivo de llenado-Formato'!#REF!</definedName>
    <definedName name="_xlnm.Print_Titles" localSheetId="3">'Programa Presupuestario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16" i="57" l="1"/>
  <c r="U116" i="57"/>
  <c r="E116" i="57"/>
  <c r="C116" i="57"/>
  <c r="V115" i="57"/>
  <c r="W115" i="57" s="1"/>
  <c r="E115" i="57"/>
  <c r="C115" i="57"/>
  <c r="V111" i="57"/>
  <c r="U111" i="57"/>
  <c r="V110" i="57"/>
  <c r="W110" i="57" s="1"/>
  <c r="V166" i="57"/>
  <c r="V165" i="57"/>
  <c r="V164" i="57"/>
  <c r="W164" i="57" s="1"/>
  <c r="W118" i="57" l="1"/>
  <c r="E145" i="57"/>
  <c r="C145" i="57"/>
  <c r="E144" i="57"/>
  <c r="C144" i="57"/>
  <c r="V145" i="57"/>
  <c r="V144" i="57"/>
  <c r="V140" i="57"/>
  <c r="V139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W48" i="57" s="1"/>
  <c r="F3" i="57"/>
  <c r="W79" i="57" l="1"/>
  <c r="W53" i="57"/>
  <c r="W56" i="57" l="1"/>
  <c r="V167" i="57"/>
  <c r="W166" i="57" s="1"/>
  <c r="V163" i="57"/>
  <c r="V162" i="57"/>
  <c r="V161" i="57"/>
  <c r="V160" i="57"/>
  <c r="V159" i="57"/>
  <c r="V158" i="57"/>
  <c r="V157" i="57"/>
  <c r="V156" i="57"/>
  <c r="U145" i="57"/>
  <c r="U140" i="57"/>
  <c r="U85" i="57"/>
  <c r="U80" i="57"/>
  <c r="U54" i="57"/>
  <c r="U49" i="57"/>
  <c r="W156" i="57" l="1"/>
  <c r="W160" i="57"/>
  <c r="W158" i="57"/>
  <c r="W162" i="57"/>
  <c r="W84" i="57"/>
  <c r="W87" i="57" s="1"/>
  <c r="W147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<sst xmlns="http://schemas.openxmlformats.org/spreadsheetml/2006/main" count="2312" uniqueCount="1095">
  <si>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</si>
  <si>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</si>
  <si>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</si>
  <si>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</si>
  <si>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</si>
  <si>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</si>
  <si>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</si>
  <si>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</si>
  <si>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</si>
  <si>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</si>
  <si>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</si>
  <si>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</si>
  <si>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</si>
  <si>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</si>
  <si>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</si>
  <si>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</si>
  <si>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</si>
  <si>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</si>
  <si>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</si>
  <si>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</si>
  <si>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</si>
  <si>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</si>
  <si>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</si>
  <si>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</si>
  <si>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</si>
  <si>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</si>
  <si>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</si>
  <si>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</si>
  <si>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</si>
  <si>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</si>
  <si>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</si>
  <si>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</si>
  <si>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</si>
  <si>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</si>
  <si>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</si>
  <si>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</si>
  <si>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</si>
  <si>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</si>
  <si>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</si>
  <si>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</si>
  <si>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</si>
  <si>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</si>
  <si>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</si>
  <si>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</si>
  <si>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</si>
  <si>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</si>
  <si>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</si>
  <si>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</si>
  <si>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</si>
  <si>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</si>
  <si>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</si>
  <si>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</si>
  <si>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</si>
  <si>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</si>
  <si>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</si>
  <si>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</si>
  <si>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</si>
  <si>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</si>
  <si>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</si>
  <si>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</si>
  <si>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</si>
  <si>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</si>
  <si>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</si>
  <si>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</si>
  <si>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</si>
  <si>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</si>
  <si>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</si>
  <si>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</si>
  <si>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</si>
  <si>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</si>
  <si>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</si>
  <si>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</si>
  <si>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</si>
  <si>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</si>
  <si>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</si>
  <si>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</si>
  <si>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</si>
  <si>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</si>
  <si>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</si>
  <si>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</si>
  <si>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</si>
  <si>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</si>
  <si>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</si>
  <si>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</si>
  <si>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</si>
  <si>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</si>
  <si>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</si>
  <si>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</si>
  <si>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</si>
  <si>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</si>
  <si>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</si>
  <si>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</si>
  <si>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</si>
  <si>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</si>
  <si>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</si>
  <si>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</si>
  <si>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</si>
  <si>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</si>
  <si>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</si>
  <si>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</si>
  <si>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</si>
  <si>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</si>
  <si>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</si>
  <si>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</si>
  <si>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</si>
  <si>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</si>
  <si>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</si>
  <si>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</si>
  <si>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</si>
  <si>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</si>
  <si>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</si>
  <si>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</si>
  <si>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</si>
  <si>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</si>
  <si>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</si>
  <si>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</si>
  <si>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</si>
  <si>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</si>
  <si>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</si>
  <si>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</si>
  <si>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</si>
  <si>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</si>
  <si>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</si>
  <si>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</si>
  <si>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</si>
  <si>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</si>
  <si>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</si>
  <si>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</si>
  <si>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</si>
  <si>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</si>
  <si>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</si>
  <si>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</si>
  <si>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</si>
  <si>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</si>
  <si>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</si>
  <si>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</si>
  <si>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</si>
  <si>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</si>
  <si>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</si>
  <si>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</si>
  <si>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</si>
  <si>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</si>
  <si>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</si>
  <si>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</si>
  <si>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</si>
  <si>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</si>
  <si>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</si>
  <si>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</si>
  <si>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</si>
  <si>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</si>
  <si>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</si>
  <si>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</si>
  <si>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</si>
  <si>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</si>
  <si>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</si>
  <si>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</si>
  <si>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</si>
  <si>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</si>
  <si>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</si>
  <si>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</si>
  <si>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</si>
  <si>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</si>
  <si>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</si>
  <si>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</si>
  <si>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</si>
  <si>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</si>
  <si>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</si>
  <si>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</si>
  <si>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</si>
  <si>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</si>
  <si>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</si>
  <si>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</si>
  <si>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</si>
  <si>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</si>
  <si>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</si>
  <si>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</si>
  <si>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</si>
  <si>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</si>
  <si>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</si>
  <si>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</si>
  <si>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</si>
  <si>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</si>
  <si>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</si>
  <si>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</si>
  <si>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</si>
  <si>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</si>
  <si>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</si>
  <si>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</si>
  <si>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</si>
  <si>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</si>
  <si>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</si>
  <si>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</si>
  <si>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</si>
  <si>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</si>
  <si>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</si>
  <si>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</si>
  <si>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</si>
  <si>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</si>
  <si>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</si>
  <si>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</si>
  <si>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</si>
  <si>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</si>
  <si>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</si>
  <si>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</si>
  <si>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</si>
  <si>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</si>
  <si>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</si>
  <si>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</si>
  <si>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</si>
  <si>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</si>
  <si>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</si>
  <si>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</si>
  <si>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</si>
  <si>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</si>
  <si>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</si>
  <si>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</si>
  <si>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</si>
  <si>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</si>
  <si>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</si>
  <si>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</si>
  <si>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</si>
  <si>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</si>
  <si>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</si>
  <si>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</si>
  <si>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</si>
  <si>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</si>
  <si>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</si>
  <si>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</si>
  <si>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</si>
  <si>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</si>
  <si>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</si>
  <si>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</si>
  <si>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</si>
  <si>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</si>
  <si>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</si>
  <si>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</si>
  <si>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</si>
  <si>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</si>
  <si>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</si>
  <si>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</si>
  <si>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</si>
  <si>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</si>
  <si>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</si>
  <si>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</si>
  <si>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</si>
  <si>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</si>
  <si>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</si>
  <si>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</si>
  <si>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</si>
  <si>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</si>
  <si>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</si>
  <si>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</si>
  <si>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</si>
  <si>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</si>
  <si>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</si>
  <si>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</si>
  <si>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</si>
  <si>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</si>
  <si>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</si>
  <si>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</si>
  <si>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</si>
  <si>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</si>
  <si>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</si>
  <si>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</si>
  <si>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</si>
  <si>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</si>
  <si>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</si>
  <si>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</si>
  <si>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</si>
  <si>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</si>
  <si>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</si>
  <si>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</si>
  <si>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</si>
  <si>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</si>
  <si>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</si>
  <si>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</si>
  <si>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</si>
  <si>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</si>
  <si>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</si>
  <si>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</si>
  <si>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</si>
  <si>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</si>
  <si>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</si>
  <si>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</si>
  <si>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</si>
  <si>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</si>
  <si>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</si>
  <si>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</si>
  <si>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</si>
  <si>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</si>
  <si>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</si>
  <si>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</si>
  <si>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</si>
  <si>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</si>
  <si>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</si>
  <si>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</si>
  <si>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</si>
  <si>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</si>
  <si>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</si>
  <si>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</si>
  <si>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</si>
  <si>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</si>
  <si>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</si>
  <si>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</si>
  <si>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</si>
  <si>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</si>
  <si>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</si>
  <si>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</si>
  <si>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</si>
  <si>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</si>
  <si>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</si>
  <si>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</si>
  <si>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</si>
  <si>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</si>
  <si>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</si>
  <si>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</si>
  <si>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</si>
  <si>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</si>
  <si>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</si>
  <si>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</si>
  <si>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</si>
  <si>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</si>
  <si>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</si>
  <si>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</si>
  <si>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</si>
  <si>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</si>
  <si>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</si>
  <si>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</si>
  <si>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</si>
  <si>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</si>
  <si>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</si>
  <si>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</si>
  <si>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</si>
  <si>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</si>
  <si>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</si>
  <si>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</si>
  <si>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</si>
  <si>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</si>
  <si>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</si>
  <si>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</si>
  <si>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</si>
  <si>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</si>
  <si>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</si>
  <si>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</si>
  <si>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</si>
  <si>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</si>
  <si>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</si>
  <si>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</si>
  <si>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</si>
  <si>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</si>
  <si>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</si>
  <si>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</si>
  <si>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</si>
  <si>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</si>
  <si>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</si>
  <si>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</si>
  <si>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</si>
  <si>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</si>
  <si>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</si>
  <si>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</si>
  <si>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</si>
  <si>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</si>
  <si>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</si>
  <si>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</si>
  <si>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</si>
  <si>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</si>
  <si>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</si>
  <si>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</si>
  <si>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</si>
  <si>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</si>
  <si>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</si>
  <si>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</si>
  <si>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</si>
  <si>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</si>
  <si>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</si>
  <si>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</si>
  <si>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</si>
  <si>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</si>
  <si>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</si>
  <si>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</si>
  <si>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</si>
  <si>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</si>
  <si>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</si>
  <si>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</si>
  <si>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</si>
  <si>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</si>
  <si>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</si>
  <si>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</si>
  <si>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</si>
  <si>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</si>
  <si>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</si>
  <si>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</si>
  <si>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</si>
  <si>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</si>
  <si>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</si>
  <si>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</si>
  <si>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</si>
  <si>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</si>
  <si>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</si>
  <si>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</si>
  <si>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</si>
  <si>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</si>
  <si>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</si>
  <si>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</si>
  <si>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</si>
  <si>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</si>
  <si>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</si>
  <si>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</si>
  <si>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</si>
  <si>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</si>
  <si>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</si>
  <si>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</si>
  <si>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</si>
  <si>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</si>
  <si>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</si>
  <si>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</si>
  <si>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</si>
  <si>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</si>
  <si>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</si>
  <si>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</si>
  <si>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</si>
  <si>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</si>
  <si>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</si>
  <si>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</si>
  <si>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</si>
  <si>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</si>
  <si>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</si>
  <si>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</si>
  <si>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</si>
  <si>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</si>
  <si>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</si>
  <si>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</si>
  <si>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</si>
  <si>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</si>
  <si>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</si>
  <si>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</si>
  <si>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</si>
  <si>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</si>
  <si>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</si>
  <si>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</si>
  <si>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</si>
  <si>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</si>
  <si>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</si>
  <si>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</si>
  <si>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</si>
  <si>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</si>
  <si>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</si>
  <si>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</si>
  <si>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</si>
  <si>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</si>
  <si>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</si>
  <si>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</si>
  <si>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</si>
  <si>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</si>
  <si>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</si>
  <si>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</si>
  <si>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</si>
  <si>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</si>
  <si>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</si>
  <si>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</si>
  <si>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</si>
  <si>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</si>
  <si>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</si>
  <si>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</si>
  <si>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</si>
  <si>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</si>
  <si>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</si>
  <si>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</si>
  <si>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</si>
  <si>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</si>
  <si>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</si>
  <si>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</si>
  <si>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</si>
  <si>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</si>
  <si>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</si>
  <si>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</si>
  <si>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</si>
  <si>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</si>
  <si>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</si>
  <si>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</si>
  <si>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</si>
  <si>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</si>
  <si>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</si>
  <si>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</si>
  <si>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</si>
  <si>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</si>
  <si>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</si>
  <si>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</si>
  <si>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</si>
  <si>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</si>
  <si>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</si>
  <si>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</si>
  <si>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</si>
  <si>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</si>
  <si>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</si>
  <si>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</si>
  <si>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</si>
  <si>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</si>
  <si>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</si>
  <si>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</si>
  <si>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</si>
  <si>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</si>
  <si>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</si>
  <si>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</si>
  <si>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</si>
  <si>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</si>
  <si>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</si>
  <si>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</si>
  <si>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</si>
  <si>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</si>
  <si>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</si>
  <si>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</si>
  <si>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</si>
  <si>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</si>
  <si>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</si>
  <si>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</si>
  <si>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</si>
  <si>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</si>
  <si>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</si>
  <si>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</si>
  <si>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</si>
  <si>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</si>
  <si>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</si>
  <si>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</si>
  <si>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</si>
  <si>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</si>
  <si>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</si>
  <si>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</si>
  <si>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</si>
  <si>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</si>
  <si>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</si>
  <si>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</si>
  <si>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</si>
  <si>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</si>
  <si>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</si>
  <si>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</si>
  <si>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</si>
  <si>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</si>
  <si>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</si>
  <si>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</si>
  <si>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</si>
  <si>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</si>
  <si>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</si>
  <si>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</si>
  <si>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</si>
  <si>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</si>
  <si>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</si>
  <si>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</si>
  <si>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</si>
  <si>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</si>
  <si>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</si>
  <si>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</si>
  <si>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</si>
  <si>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</si>
  <si>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</si>
  <si>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</si>
  <si>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</si>
  <si>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</si>
  <si>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</si>
  <si>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</si>
  <si>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</si>
  <si>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</si>
  <si>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</si>
  <si>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</si>
  <si>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</si>
  <si>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</si>
  <si>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</si>
  <si>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</si>
  <si>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</si>
  <si>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</si>
  <si>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</si>
  <si>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</si>
  <si>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</si>
  <si>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</si>
  <si>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</si>
  <si>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</si>
  <si>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</si>
  <si>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</si>
  <si>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</si>
  <si>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</si>
  <si>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</si>
  <si>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</si>
  <si>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</si>
  <si>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</si>
  <si>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</si>
  <si>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</si>
  <si>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</si>
  <si>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</si>
  <si>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</si>
  <si>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</si>
  <si>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</si>
  <si>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</si>
  <si>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</si>
  <si>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</si>
  <si>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</si>
  <si>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</si>
  <si>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</si>
  <si>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</si>
  <si>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</si>
  <si>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</si>
  <si>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</si>
  <si>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</si>
  <si>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</si>
  <si>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</si>
  <si>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</si>
  <si>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</si>
  <si>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</si>
  <si>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</si>
  <si>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</si>
  <si>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</si>
  <si>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</si>
  <si>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</si>
  <si>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</si>
  <si>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</si>
  <si>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</si>
  <si>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</si>
  <si>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</si>
  <si>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</si>
  <si>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</si>
  <si>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</si>
  <si>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</si>
  <si>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</si>
  <si>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</si>
  <si>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</si>
  <si>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</si>
  <si>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</si>
  <si>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</si>
  <si>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</si>
  <si>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</si>
  <si>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</si>
  <si>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</si>
  <si>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</si>
  <si>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</si>
  <si>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</si>
  <si>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</si>
  <si>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</si>
  <si>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</si>
  <si>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</si>
  <si>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</si>
  <si>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</si>
  <si>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</si>
  <si>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</si>
  <si>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</si>
  <si>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</si>
  <si>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</si>
  <si>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</si>
  <si>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</si>
  <si>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</si>
  <si>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</si>
  <si>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</si>
  <si>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</si>
  <si>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</si>
  <si>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</si>
  <si>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</si>
  <si>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</si>
  <si>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</si>
  <si>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</si>
  <si>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</si>
  <si>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</si>
  <si>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</si>
  <si>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</si>
  <si>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</si>
  <si>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</si>
  <si>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</si>
  <si>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</si>
  <si>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</si>
  <si>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</si>
  <si>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</si>
  <si>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</si>
  <si>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</si>
  <si>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</si>
  <si>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</si>
  <si>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</si>
  <si>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</si>
  <si>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</si>
  <si>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</si>
  <si>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</si>
  <si>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</si>
  <si>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</si>
  <si>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</si>
  <si>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</si>
  <si>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</si>
  <si>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</si>
  <si>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</si>
  <si>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</si>
  <si>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</si>
  <si>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</si>
  <si>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</si>
  <si>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</si>
  <si>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</si>
  <si>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</si>
  <si>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</si>
  <si>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</si>
  <si>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</si>
  <si>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</si>
  <si>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</si>
  <si>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</si>
  <si>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</si>
  <si>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</si>
  <si>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</si>
  <si>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</si>
  <si>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</si>
  <si>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</si>
  <si>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</si>
  <si>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</si>
  <si>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</si>
  <si>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</si>
  <si>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</si>
  <si>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</si>
  <si>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</si>
  <si>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</si>
  <si>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</si>
  <si>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</si>
  <si>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</si>
  <si>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</si>
  <si>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</si>
  <si>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</si>
  <si>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</si>
  <si>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</si>
  <si>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</si>
  <si>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</si>
  <si>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</si>
  <si>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</si>
  <si>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</si>
  <si>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</si>
  <si>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</si>
  <si>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</si>
  <si>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</si>
  <si>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</si>
  <si>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</si>
  <si>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</si>
  <si>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</si>
  <si>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</si>
  <si>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</si>
  <si>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</si>
  <si>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</si>
  <si>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</si>
  <si>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</si>
  <si>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</si>
  <si>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</si>
  <si>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</si>
  <si>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</si>
  <si>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</si>
  <si>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</si>
  <si>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</si>
  <si>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</si>
  <si>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</si>
  <si>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</si>
  <si>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</si>
  <si>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</si>
  <si>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</si>
  <si>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</si>
  <si>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</si>
  <si>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</si>
  <si>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</si>
  <si>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</si>
  <si>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</si>
  <si>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</si>
  <si>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</si>
  <si>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</si>
  <si>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</si>
  <si>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</si>
  <si>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</si>
  <si>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</si>
  <si>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</si>
  <si>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</si>
  <si>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</si>
  <si>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</si>
  <si>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</si>
  <si>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</si>
  <si>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</si>
  <si>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</si>
  <si>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</si>
  <si>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</si>
  <si>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</si>
  <si>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</si>
  <si>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</si>
  <si>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</si>
  <si>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</si>
  <si>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</si>
  <si>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</si>
  <si>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</si>
  <si>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</si>
  <si>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</si>
  <si>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</si>
  <si>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</si>
  <si>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</si>
  <si>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</si>
  <si>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</si>
  <si>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</si>
  <si>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</si>
  <si>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</si>
  <si>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</si>
  <si>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</si>
  <si>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</si>
  <si>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</si>
  <si>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</si>
  <si>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</si>
  <si>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</si>
  <si>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</si>
  <si>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</si>
  <si>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</si>
  <si>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</si>
  <si>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</si>
  <si>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</si>
  <si>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</si>
  <si>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</si>
  <si>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</si>
  <si>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</si>
  <si>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</si>
  <si>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</si>
  <si>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</si>
  <si>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</si>
  <si>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</si>
  <si>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</si>
  <si>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</si>
  <si>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</si>
  <si>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</si>
  <si>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</si>
  <si>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</si>
  <si>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</si>
  <si>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</si>
  <si>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</si>
  <si>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</si>
  <si>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</si>
  <si>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</si>
  <si>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</si>
  <si>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</si>
  <si>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</si>
  <si>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</si>
  <si>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</si>
  <si>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</si>
  <si>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</si>
  <si>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</si>
  <si>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</si>
  <si>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</si>
  <si>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</si>
  <si>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</si>
  <si>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</si>
  <si>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</si>
  <si>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</si>
  <si>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</si>
  <si>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</si>
  <si>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</si>
  <si>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</si>
  <si>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</si>
  <si>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</si>
  <si>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</si>
  <si>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</si>
  <si>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</si>
  <si>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</si>
  <si>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</si>
  <si>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</si>
  <si>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</si>
  <si>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</si>
  <si>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</si>
  <si>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</si>
  <si>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</si>
  <si>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</si>
  <si>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</si>
  <si>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</si>
  <si>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</si>
  <si>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</si>
  <si>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</si>
  <si>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</si>
  <si>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</si>
  <si>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</si>
  <si>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</si>
  <si>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</si>
  <si>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</si>
  <si>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</si>
  <si>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</si>
  <si>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</si>
  <si>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</si>
  <si>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</si>
  <si>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</si>
  <si>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</si>
  <si>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</si>
  <si>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</si>
  <si>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</si>
  <si>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</si>
  <si>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</si>
  <si>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</si>
  <si>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</si>
  <si>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</si>
  <si>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</si>
  <si>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</si>
  <si>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</si>
  <si>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</si>
  <si>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</si>
  <si>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</si>
  <si>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</si>
  <si>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</si>
  <si>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</si>
  <si>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</si>
  <si>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</si>
  <si>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</si>
  <si>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</si>
  <si>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</si>
  <si>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</si>
  <si>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</si>
  <si>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</si>
  <si>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</si>
  <si>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</si>
  <si>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</si>
  <si>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</si>
  <si>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</si>
  <si>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</si>
  <si>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</si>
  <si>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</si>
  <si>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</si>
  <si>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</si>
  <si>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</si>
  <si>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</si>
  <si>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</si>
  <si>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</si>
  <si>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</si>
  <si>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</si>
  <si>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</si>
  <si>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</si>
  <si>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</si>
  <si>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</si>
  <si>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</si>
  <si>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</si>
  <si>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</si>
  <si>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</si>
  <si>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</si>
  <si>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</si>
  <si>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</si>
  <si>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</si>
  <si>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</si>
  <si>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</si>
  <si>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</si>
  <si>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</si>
  <si>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</si>
  <si>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</si>
  <si>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</si>
  <si>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</si>
  <si>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</si>
  <si>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</si>
  <si>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</si>
  <si>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</si>
  <si>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</si>
  <si>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</si>
  <si>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</si>
  <si>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</si>
  <si>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</si>
  <si>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</si>
  <si>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</si>
  <si>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</si>
  <si>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</si>
  <si>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</si>
  <si>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</si>
  <si>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</si>
  <si>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</si>
  <si>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</si>
  <si>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</si>
  <si>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</si>
  <si>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</si>
  <si>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</si>
  <si>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</si>
  <si>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</si>
  <si>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</si>
  <si>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</si>
  <si>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</si>
  <si>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</si>
  <si>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</si>
  <si>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</si>
  <si>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</si>
  <si>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</si>
  <si>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</si>
  <si>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</si>
  <si>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</si>
  <si>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</si>
  <si>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</si>
  <si>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</si>
  <si>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</si>
  <si>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</si>
  <si>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</si>
  <si>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</si>
  <si>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</si>
  <si>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</si>
  <si>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</si>
  <si>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</si>
  <si>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</si>
  <si>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</si>
  <si>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</si>
  <si>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</si>
  <si>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</si>
  <si>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</si>
  <si>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</si>
  <si>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</si>
  <si>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</si>
  <si>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</si>
  <si>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</si>
  <si>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</si>
  <si>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</si>
  <si>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</si>
  <si>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</si>
  <si>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</si>
  <si>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</si>
  <si>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</si>
  <si>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</si>
  <si>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</si>
  <si>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</si>
  <si>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</si>
  <si>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</si>
  <si>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</si>
  <si>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</si>
  <si>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</si>
  <si>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</si>
  <si>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</si>
  <si>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</si>
  <si>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</si>
  <si>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</si>
  <si>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</si>
  <si>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</si>
  <si>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</si>
  <si>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</si>
  <si>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</si>
  <si>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</si>
  <si>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</si>
  <si>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</si>
  <si>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</si>
  <si>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</si>
  <si>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</si>
  <si>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</si>
  <si>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</si>
  <si>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</si>
  <si>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</si>
  <si>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</si>
  <si>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</si>
  <si>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</si>
  <si>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</si>
  <si>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</si>
  <si>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</si>
  <si>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</si>
  <si>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</si>
  <si>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</si>
  <si>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C. ÓSCAR ALFONSO RAMÍREZ SARMIENTO</t>
  </si>
  <si>
    <t>TITULAR DEL ÓRGANO INTERNO DE CONTROL</t>
  </si>
  <si>
    <t>Transparencia</t>
  </si>
  <si>
    <t>Unidad de Transparencia y Acceso a la Información</t>
  </si>
  <si>
    <t>Cumplir con la publicación de las obligaciones que nos estipula la Ley de TransparenCumplir con lo dispuesto en materia de acceso a la información pública y protección de datos personales en posesión de sujetos obligados.cia y Acceso a la Información Pública del Estado de Puebla</t>
  </si>
  <si>
    <t>Cumplir al 100% la publicación de las obligaciones de la Ley de Transparencia y Acceso a la Información Pública del Estado de Puebla</t>
  </si>
  <si>
    <t xml:space="preserve">Contribuir a aumentar y mantener el 100% de la Calificación Final Ponderada de la PNT mediante la publicación de las obligaciones en tiempo y forma </t>
  </si>
  <si>
    <t>Variación porcentual de la Calificación Final Ponderada de la PNT</t>
  </si>
  <si>
    <t>Anual</t>
  </si>
  <si>
    <t>Eficacia</t>
  </si>
  <si>
    <t>Estratégico</t>
  </si>
  <si>
    <t>Variación Porcentual</t>
  </si>
  <si>
    <t>Ascendente</t>
  </si>
  <si>
    <t>((Calificación 2020/Calificación 2019)-1)*100</t>
  </si>
  <si>
    <t>Calificación 2020</t>
  </si>
  <si>
    <t>Calificación 2019</t>
  </si>
  <si>
    <t>Porcentaje</t>
  </si>
  <si>
    <t>El Ayuntamiento de Cuautlancingo disminuye el número de inconformidades interpuestas ante el Órgano Garante en la materia</t>
  </si>
  <si>
    <t>Variación porcentual de recursos de revisión y/o denuncias por incumplimiento de las obligaciones</t>
  </si>
  <si>
    <t>((Número de recursos de revisión y/o denuncias por incumplimiento 2020/Número recursos de revisión y/o denuncias por incumplimiento 2019)-1)*100</t>
  </si>
  <si>
    <t>Descendente</t>
  </si>
  <si>
    <t>Número de recursos de revisión y/o denuncias por incumplimiento 2020</t>
  </si>
  <si>
    <t>Número de recursos de revisión y/o denuncias por incumplimiento 2019</t>
  </si>
  <si>
    <t>Recursos de revisión</t>
  </si>
  <si>
    <t>Capacitación de sujetos obligados realizada</t>
  </si>
  <si>
    <t>Porcentaje de Sujetos Obligados capacitados</t>
  </si>
  <si>
    <t>Gestión</t>
  </si>
  <si>
    <t>Semestral</t>
  </si>
  <si>
    <t>(Sujetos Obligados capacitados/Total de Sujetos Obligados)*100</t>
  </si>
  <si>
    <t>Nominal</t>
  </si>
  <si>
    <t>Total de sujetos obligados</t>
  </si>
  <si>
    <t>Sujetos obligados capacitados</t>
  </si>
  <si>
    <t>Sujetos Obligados</t>
  </si>
  <si>
    <t>Brindar 1 ciclo de asesorías en tema del llenado de formatos para publicación en la Plataforma Nacional de Transparencia</t>
  </si>
  <si>
    <t>Realizar 1 mesa de trabajo con el área que genera los hipervínculos de la información de las Unidades Administrativas</t>
  </si>
  <si>
    <t>Dar 1 capacitación de Transparencia impartida por un capacitador externo al Ayuntamiento</t>
  </si>
  <si>
    <t>Dar 1 capacitación de refuerzo en tema de Clasificación e inexistencia de Información</t>
  </si>
  <si>
    <t>Dar 1 capacitación de refuerzo en tema de procedimiento de solicitudes de información</t>
  </si>
  <si>
    <t>Ciclo de asesorías</t>
  </si>
  <si>
    <t>Mesa de trabajo</t>
  </si>
  <si>
    <t>Capacitación</t>
  </si>
  <si>
    <t>Especial. Gobierno Democrático, Innovador y Transparente</t>
  </si>
  <si>
    <t>Fuente de Financiamiento</t>
  </si>
  <si>
    <t>RECURSOS FISCALES</t>
  </si>
  <si>
    <t>PARTICIPACIONES</t>
  </si>
  <si>
    <t>Monto Específco</t>
  </si>
  <si>
    <t>C2</t>
  </si>
  <si>
    <t>Entregar 12 requisiciones de materiales de operación a las Unidades Administrativas del Programa Presupuestario (Bajo Demanda)</t>
  </si>
  <si>
    <t>Requisiciones</t>
  </si>
  <si>
    <t xml:space="preserve">COMPONENTE 2
RESUMEN NARRATIVO </t>
  </si>
  <si>
    <t>Otras</t>
  </si>
  <si>
    <t>Valor Absoluto</t>
  </si>
  <si>
    <t>Regular</t>
  </si>
  <si>
    <t>Materiales de operación entregados</t>
  </si>
  <si>
    <t>Número de requisiciones de materiales de operación entregadas a las Unidades Administrativas</t>
  </si>
  <si>
    <t>Requisiciones de materiales de operación entregadas a las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</si>
</sst>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2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3" xfId="2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/>
      <protection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0" fontId="1" fillId="8" borderId="1" xfId="2" applyFill="1" applyBorder="1" applyAlignment="1" applyProtection="1">
      <alignment horizontal="center" vertical="center"/>
      <protection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37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150</xdr:row>
      <xdr:rowOff>0</xdr:rowOff>
    </xdr:from>
    <xdr:to>
      <xdr:col>13</xdr:col>
      <xdr:colOff>104775</xdr:colOff>
      <xdr:row>151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76200</xdr:colOff>
      <xdr:row>151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76200</xdr:colOff>
      <xdr:row>151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76200</xdr:colOff>
      <xdr:row>151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150</xdr:row>
      <xdr:rowOff>0</xdr:rowOff>
    </xdr:from>
    <xdr:to>
      <xdr:col>13</xdr:col>
      <xdr:colOff>104775</xdr:colOff>
      <xdr:row>151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150</xdr:row>
      <xdr:rowOff>0</xdr:rowOff>
    </xdr:from>
    <xdr:to>
      <xdr:col>13</xdr:col>
      <xdr:colOff>104775</xdr:colOff>
      <xdr:row>151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238125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238125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238125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239808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2898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2898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136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150</xdr:row>
      <xdr:rowOff>0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150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238125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238125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238125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2823" y="2997344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136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141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150</xdr:row>
      <xdr:rowOff>0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150</xdr:row>
      <xdr:rowOff>0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150</xdr:row>
      <xdr:rowOff>0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150</xdr:row>
      <xdr:rowOff>0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150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150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2</xdr:col>
      <xdr:colOff>981075</xdr:colOff>
      <xdr:row>78</xdr:row>
      <xdr:rowOff>85725</xdr:rowOff>
    </xdr:from>
    <xdr:ext cx="85725" cy="676274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1FF244D7-D9B2-4C76-8BE4-66103824D68D}"/>
            </a:ext>
          </a:extLst>
        </xdr:cNvPr>
        <xdr:cNvSpPr txBox="1">
          <a:spLocks noChangeArrowheads="1"/>
        </xdr:cNvSpPr>
      </xdr:nvSpPr>
      <xdr:spPr bwMode="auto">
        <a:xfrm>
          <a:off x="2187575" y="1600041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0F657AE6-F208-44EE-AE63-FCB99CDEA99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id="{094688E9-EB07-425E-ABFF-9733330D53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EE1878E0-6A31-4174-871D-1E9A5021A1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1752CFA7-9AA8-4FD2-B766-B6B6DB45C8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3F5DD137-8498-4F24-A708-CBBBE2866A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A5E2791B-9E3C-486D-AC70-9952BEEA4B1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340E9A36-4FB9-4220-9405-41E1EA393A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278BFC47-B173-4D92-8F84-C55ED7D46D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20699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F8FE2888-C563-4796-8C86-B7CB75F800E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20699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30FEC921-825E-416A-A703-6DD99A62404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93009E02-B288-4B91-A446-530BB4AF237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B44BFBAE-F6EF-479B-93A6-2D802FB5172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20699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D0B2CB2D-B90C-426A-A886-E8D3BF6691B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20699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D840007C-71CA-48BC-8267-C78FDFC63BD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76163A78-F586-44EE-95C8-843B691FCAA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5E05FA1A-254A-41AF-B21B-D958CE92620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CF9967A5-4C18-47A8-8DCA-72D9FA45957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CF00E44F-8821-4BF9-9063-19311E573B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3F51C70B-E1DE-4A86-8600-3D8822CE526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AA3CA17D-013C-4B6E-8241-FC77C29C64E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501B9BD8-123F-44AC-81F6-BF0FF0471AC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8F064DC1-06E1-415F-86F5-F950D23B13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E14FD66A-5C35-457C-BA73-84486311B9D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77FF59D1-1C47-41A3-A245-D5DACBAB3E3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9A11E6B8-8C3A-447F-BE0E-5D1D24317BD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41F8B693-20AB-4E68-BB81-63869C312D7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37916F91-63E2-4881-9711-69D29789E86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FF97CACC-0F02-4834-8020-740670CDD12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121</xdr:row>
      <xdr:rowOff>0</xdr:rowOff>
    </xdr:from>
    <xdr:ext cx="76200" cy="149274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55F37484-C752-45F8-A90A-1B9AF62E3D2A}"/>
            </a:ext>
          </a:extLst>
        </xdr:cNvPr>
        <xdr:cNvSpPr txBox="1">
          <a:spLocks noChangeArrowheads="1"/>
        </xdr:cNvSpPr>
      </xdr:nvSpPr>
      <xdr:spPr bwMode="auto">
        <a:xfrm>
          <a:off x="6730711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F275C211-6D39-46D0-BCDC-3FE8F8ECEA1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96899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34E22AB2-C789-4D2B-ACA4-FC0ED8C5A2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96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96899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B48BA8C0-137E-4641-9CF3-893FE7F728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96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4B973C5E-9E90-4D04-AAC7-AB99644650C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65758C4D-F128-4C4A-AC05-0AE1CB69ED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324E199B-9C35-4ABA-8B7C-410512B6D8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82B03107-24C8-40EE-9C5B-1C6E7A7279D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F226E98C-7090-4069-9C3A-ACAC2698D2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39D30479-4053-44FC-8565-3511F49D39A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9111FCC9-6333-424B-B329-20FFF8FBD6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7838459E-6574-4CF4-BD02-7D46AC6B2E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7BFCFFA2-F97D-4BBE-BA1A-EBFA4DDD6EF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00D434D5-9712-47A3-85C0-130D618265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8C5F03D0-87E7-4EA5-A8C4-229B1DF6D08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380E7BC1-76DB-4ED8-BD2A-A95E80DF1B3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CF835264-1409-4494-B88C-5D7C19B90C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C1A8CB27-546E-478A-8FB5-090BF0A182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A7EC5FA5-489E-470D-8B0E-FB8CC60301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E0A6E3D4-87CC-437F-B265-E79C04E21D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6B2531CA-ED8A-4535-8A23-90476EC0A7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42A051E2-D55D-4492-9B30-6EEFE2124A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FC404F7D-A4CA-4FFA-B6C0-961F9ABA32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2C83DEBA-C27C-4E39-8D92-5FEC464C31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EC572161-61C8-4275-A3FB-B276DC0982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B6EA81E9-72C5-4AD2-8727-5D56422A2FD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0E59EACB-99F6-4751-AFCC-9D64344B222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7FCDB655-0F8F-4461-A82D-70E115585F1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BE8FEE8C-B51A-4837-953F-F7BB9758161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29" name="Text Box 6">
          <a:extLst>
            <a:ext uri="{FF2B5EF4-FFF2-40B4-BE49-F238E27FC236}">
              <a16:creationId xmlns:a16="http://schemas.microsoft.com/office/drawing/2014/main" id="{29AE2A9D-07D2-4C7A-936C-9B952C29DD9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098F6BD0-D2AE-487B-B0BA-6D264E25096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939BDDA0-05B2-4B85-BE79-B6E2234FA2C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AEE42BD4-252B-474A-B2D4-D234BBB047D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601B74D1-2EEF-4481-8F86-2FAA8BC6934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E0C62E0C-CC45-4D8B-AC6A-10E3F70F73B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CD534D08-A047-4522-A733-ECAFEF0C6FB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075536C9-96B3-4D3B-BF38-838F0E859C3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CD189871-FF0E-47D4-A93E-4A7A215B802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20699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49DC845E-718E-42D2-9C0E-3AC55A8FC68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20699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1A63F0A5-6497-40A8-B6B2-007DE70FC8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20699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4D6CF2A5-4F12-4525-B741-F5A89509223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FF4458E8-FDE7-4A11-A853-9170CD9BE2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D2035014-A2D6-470F-81DC-8F58F33AE22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C378522F-7C0A-4D7B-8A7E-3214DFBB72C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3F4F8FAF-3496-486F-8791-91FF112805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01A1E76A-9C9A-4695-BAF3-F31742BDFB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CF4B14D6-785C-4C4E-B0BF-F6AB1CB1F4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E702E38F-D7FD-48E7-99DA-EA854957DC4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AC98D242-0808-45AD-B490-D41A5D1F21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BA0A5AD9-CF9D-40EA-B67B-8EA602632A4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2B007F1F-F06B-473C-BB4F-B951B39FCBD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0C93D261-D084-449F-9720-12A3F4AA33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B59953AB-034D-4591-8F1D-9813E35E33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0F59BEC4-7A26-47AA-AC6D-25B9D3DD075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B765522A-287C-4F22-97CD-F17959B98C8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83654B5C-5CCB-4A2A-B160-ABBC1CE5B87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DBBD95F5-744B-4906-91E1-58FB9FD2596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1BF4ECCE-60B6-4073-BDC7-4D406FE2904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FE773F55-8E8B-4B3A-9EEB-F528C3DBCC7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0BC1D789-D71E-4BEB-A9AE-D250836B25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1E0A7109-2AFE-4059-8A0F-F0741ECD91E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E1F82172-E862-45C5-AAA3-40FD335FD5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23AE76AF-9BF5-4046-B39C-4AC7191EC6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6DEFF3F8-57A3-4542-A7EA-76D6BFC0B0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2997C420-4DF0-426A-B755-B3D5619CEA1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CE1A7BB0-D320-4B60-A13E-E5D67D6EB3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C413805F-B590-4CFB-8B04-C2ED6526F0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177EE186-AD4E-44A7-80DF-7FB8BE48882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A0267F80-CDEF-49F0-8CEB-9BFC0EFAA4B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0CCFE569-2CB0-484B-AF3E-9EF0197F01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DA1FC468-7689-409B-AE08-0A32AF82B97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D8E640A5-BD06-42AB-B907-D0C6E93A806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816B3390-9AF1-4EBB-AEF4-7DE4149E292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59EB499D-C516-4223-AFC9-3DE428DFEF8F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C7E4FA22-C9B1-46EC-A1DE-C0B17208A39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839DD153-B5AE-4932-AEF0-0ECC31EDCC4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F41569A2-C755-4C55-93E7-CC6B352CCE8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04DE681D-F6AE-4EFA-AD44-D4954501F2F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02BE1A99-85E4-48FD-866D-B16AF545F26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78EA0727-6C65-482D-A6ED-AF87426905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ADFC6BC7-5BE7-48B7-86C6-3238A113C5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A5FAA291-2911-4418-8CD0-B396F07DA44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EF5E0E36-CDFD-4977-BBA4-34749CC6CD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E5E80828-D0E3-49A1-A6D7-B21F965C530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DF3E9B98-448E-4454-8850-C998E0BE828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C41F48AA-8AD4-4739-AA7C-8902F67263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4F510A82-233B-4C8B-872E-54DCAD4C540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C413D3BF-E1BD-482A-AF97-89A20F214D2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49274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8DE4392D-7330-41CB-90F9-045ABCEFAB4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49274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0B32F003-A48B-40C0-B539-4508B45DAFD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F7CD16E9-C063-4B49-9B1E-F1E0D0CBAF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FCA39218-3E78-44F6-9255-47079E04B1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49274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23AA49DC-AEB3-418C-A582-FC139A82147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49274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14BC0E50-20A7-4262-ABD8-C89EC96F11D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24C4CF29-4DA4-4E7C-93EA-50E63DEBAB4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D08F4A7B-C81B-45EC-81CD-BDB0575BAF5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C07AC8D1-5282-4139-B16E-43CAB9E9A4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78232E92-67BA-435C-BA6D-E0614738713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9044A8E9-0F33-4251-AB57-95A44D76EC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40513284-776E-40EF-98CD-FD7DF33D9C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C47F1D4F-C243-4799-9455-E353AB99EFA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455153C8-0E7A-49DC-BF6F-0A78EA55018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C29D141E-6CFF-4D37-9F4D-5380678C1CB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FC62AFB6-55C8-46EC-971E-8FB33A544A8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5E0149B0-EB57-42BE-BCBF-7657CB1253D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E600E9E5-4BA5-4883-8B4D-B8914F3B4F0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C574C4B5-3DAF-43AC-AF19-23643391094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13E58962-8D6D-4D54-9BE1-4B7E61FDCE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23715CE5-5920-41FC-BD93-718FB3A8E0B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B8DA4E43-956A-4730-A8DF-62B4AE90892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AA59426F-7E31-4958-A829-B2F786A769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C6FF5C4C-F70E-4ACF-BAEF-18F51AD7F6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B3762505-823E-45B5-B39D-23355882E9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E07780F7-260D-4458-AF0A-627B0853C8B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5E597CDF-EAAE-4376-96CD-82379C100C6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63526B6F-A972-41EF-AED7-2640E2EA96C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78172B0C-67C2-487E-BA4E-86D67A0A3D3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8BA5E359-6292-41BA-A7A4-012765045D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9D7AF000-CEC3-4C16-8F74-82598C9B56C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CA19CB12-B00B-43FE-A8B3-897E50F3CF3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DF8ADC09-3258-4B38-9524-EAFD59AE5BA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ECB5E67E-E8AF-4BCF-935B-0BB8F5AB647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40411A47-3164-48FE-B896-2690FE2DEB6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CFDE2BF8-D060-4ED2-96D8-1D826C66803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58017846-C52E-4263-BCE7-EE7710664C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625" name="Text Box 6">
          <a:extLst>
            <a:ext uri="{FF2B5EF4-FFF2-40B4-BE49-F238E27FC236}">
              <a16:creationId xmlns:a16="http://schemas.microsoft.com/office/drawing/2014/main" id="{00D73B33-B074-4BF8-A8EB-B2D3A833F77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6691BC2E-7946-481B-AB25-1CB33DE494B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3627" name="Text Box 6">
          <a:extLst>
            <a:ext uri="{FF2B5EF4-FFF2-40B4-BE49-F238E27FC236}">
              <a16:creationId xmlns:a16="http://schemas.microsoft.com/office/drawing/2014/main" id="{76560635-A704-4971-8A45-1106A6DD9F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B57DF443-D63C-4EE2-ADFC-45602641BCA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AA291CC4-E396-4522-A2D2-1DD68FA0A3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9A69E775-3D54-4F3A-922A-074FD5FB3B5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1B4BC4F4-E139-4B9B-9C23-3AC4C3A2F6C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AEC4E774-3C44-4E22-B590-AD9FF5BD0AA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90825D96-4BB2-4152-873A-632866CC40C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03F33CCF-F4FC-41BB-AB5F-5E29F8B7262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635" name="Text Box 6">
          <a:extLst>
            <a:ext uri="{FF2B5EF4-FFF2-40B4-BE49-F238E27FC236}">
              <a16:creationId xmlns:a16="http://schemas.microsoft.com/office/drawing/2014/main" id="{507893AD-CDF7-451F-B466-1291C8C02A9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A180D8F2-2394-4253-A640-7DCE8DD1C51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0CFC1BDB-1950-4C63-9AB0-06C597C99E0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2F4948A3-F12A-4A1F-816B-B2FF67C1B3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51342CEF-D468-426D-A9DE-E2FFD0CBF73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524445FB-E9C0-42F4-AEED-4EC0CB26479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9DBAB33C-E022-41B3-8C90-2534F874569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9DD382EA-AA5D-41B6-A2D9-014BBCD6D24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71126893-4425-40E0-966E-B3CEC56B7F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E5369D78-8409-4DDD-B56A-E1AA88B9BC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44E8F030-1A22-48A1-A256-70D5657394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DC1AFAC9-17CC-4851-821A-C10A5AE43F2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3C97A415-1989-4CF4-A3BB-F6ED6CA86A6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C89CE61F-14CD-414E-A487-3E134570BC5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8F44E2E8-77A0-4A0D-B3B4-ED8F8A395B8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2ACE9724-A1D6-4A75-B16D-FE15EE7C9F0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0D447058-024A-409B-8588-48319EF449A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2BA77DCF-B4C1-489C-A259-5F82B84AE93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53" name="Text Box 6">
          <a:extLst>
            <a:ext uri="{FF2B5EF4-FFF2-40B4-BE49-F238E27FC236}">
              <a16:creationId xmlns:a16="http://schemas.microsoft.com/office/drawing/2014/main" id="{594D932B-B0B6-4919-B3BA-D7BAC8E351E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659B9688-16C9-4DCE-A97E-C988E9E3FF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9DC594E4-4EEE-4E3B-9ABC-4A33C23B2B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355D85CB-6CF9-4F74-B5CA-8630DCF6D3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D0D4796A-E53E-4170-8810-B4DE286D27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268F7D0C-C5B7-4CD2-A4B9-FED593C7A3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C607CD10-C925-4017-B2A6-6308C34781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8975B9FF-6CA3-463F-9F67-9EC6E11E04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50665EF0-846D-4B99-A015-9DB7D4BC29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33001B57-FE54-4AA9-B5F4-02A67E078D7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9CB92946-1398-4887-BEA6-7B5B20EC851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6BEB7E44-2843-4678-BC4E-D65C52B774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0893B0BF-78F5-4B27-8188-9BDBE7B555B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60ABE8D6-439E-4EAD-A1A4-3FEC514D610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1B231473-227A-44E9-849D-7823076E007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29A9757E-693E-49BC-903D-83C190E01448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D8BA2D3E-A627-49F9-837B-EA04B8079AF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2FB0FAE9-4F1A-4D36-98EC-14C56E1D7F5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71FB34E9-E153-4C7F-AD2E-40C70C14D80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042B3887-3D25-43D8-9B14-6A10ED5E786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D9F39C9A-5D50-4BD1-BD31-3826D7FF3F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66E1D0AA-347C-4093-A4C5-D50EDB07162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2B351C84-7383-462A-BA07-26FF92B8EE6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7AFDC50E-FEDF-4E65-8AA2-798AAC0336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EA39A462-5570-4941-93A1-D3D7C1D83E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3A4C94C2-5862-4271-A072-A8A472DF87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D4DBF2C0-20CF-44D1-96E4-25439838534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825D3B8B-76EF-4DE0-B513-BFFD1ECD80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A19C598B-5169-4E6F-8F5A-DED0BA3E200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94166B07-3681-4D1E-BB38-B060B7A81A1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018193F3-9335-4C07-B8C6-D8D95E935C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C27FEC1E-1476-4DB0-ACE0-3079B16120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69F03570-B237-45CD-887D-A0AAE191068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CB28BA95-AC0F-4ED8-9000-268E5D9ECF0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7268D64D-BC7C-416E-AE9A-33ADE9854639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C7017D6B-6D1C-4401-AEC0-0CFC75236EC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46B61139-A0D0-4769-AF17-4AD8AC8CF96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8F4249DE-E98E-4C00-83F0-EB2AAB28BC7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12FB56A4-7082-46DA-A9A0-76D1AFFB383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7429D42F-BBE6-44C1-BD86-375A290857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0C9CFF3D-7611-4966-B265-553A752B12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EA2E404B-71A1-4028-B860-86039068DB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62EED584-7FA5-41DA-A57B-7394D2ECC27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16B44604-7A98-477C-94BB-41E12BB712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7543EC0F-A44D-476E-A054-EC7554FEB9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63BEB725-9EB7-405A-8A3B-CD2832B540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4950D723-7377-4954-BBCB-6420070392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706B2849-F3EA-45AE-AB71-4958BBCC07C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7DC3B302-235E-411B-A05A-1A2819ACEF8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D4D47392-DF8A-408C-BBBD-9749FA7E8CF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A60F03FB-47F8-4309-90B4-C5C235A73AA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0843423E-D878-4EBC-9907-A497A0770DA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5D895F7F-FB83-40EE-98E0-E2826920263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2DDB74B4-F01B-4558-9FCA-CBC3A03FCA5E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10B181FE-FF21-41E4-8F92-B3081B6E402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708" name="Text Box 6">
          <a:extLst>
            <a:ext uri="{FF2B5EF4-FFF2-40B4-BE49-F238E27FC236}">
              <a16:creationId xmlns:a16="http://schemas.microsoft.com/office/drawing/2014/main" id="{B386A7D5-FAC0-4322-B349-8A0923E6E16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2F164A13-E98C-4D6D-A4F0-8E12FA2C5E4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34502E68-659A-490E-8702-1022D155DC6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18005902-6270-413C-BF88-AE6A7F168C3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712" name="Text Box 6">
          <a:extLst>
            <a:ext uri="{FF2B5EF4-FFF2-40B4-BE49-F238E27FC236}">
              <a16:creationId xmlns:a16="http://schemas.microsoft.com/office/drawing/2014/main" id="{58297786-9142-4164-A2A6-4C4F4D77A24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6CE2B503-7BA5-4B67-9923-9DC30A5C7DE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92C7EFF3-57B5-4390-A931-D8B5267B7C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68DAF95E-DB6B-4EA8-BBA8-B8956B843D2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16" name="Text Box 6">
          <a:extLst>
            <a:ext uri="{FF2B5EF4-FFF2-40B4-BE49-F238E27FC236}">
              <a16:creationId xmlns:a16="http://schemas.microsoft.com/office/drawing/2014/main" id="{2CA15D83-675B-46FB-ACB3-5A843C09E9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BE8265AD-BEA2-41A8-8B27-A4E35B1D2D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46C8D467-D29E-4718-ADAF-012D85F68DD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26199AD4-47F4-4B4D-A4B2-57923D96CE4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952F30BB-997E-45C5-A69B-A3045B43CC1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A640F56A-3A60-4965-B3BE-A25C0D5BE36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22" name="Text Box 6">
          <a:extLst>
            <a:ext uri="{FF2B5EF4-FFF2-40B4-BE49-F238E27FC236}">
              <a16:creationId xmlns:a16="http://schemas.microsoft.com/office/drawing/2014/main" id="{7FAFCAC6-F24F-478D-9EF1-A3F1F1B9E91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93882FF6-81FA-48BE-995D-685C1F4882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24" name="Text Box 6">
          <a:extLst>
            <a:ext uri="{FF2B5EF4-FFF2-40B4-BE49-F238E27FC236}">
              <a16:creationId xmlns:a16="http://schemas.microsoft.com/office/drawing/2014/main" id="{C305D6C6-BE03-441F-B6EA-9818C928B7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FCC2B1A6-0ED5-4DCB-9047-1726F4A251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A4732237-8BBD-4D3D-A150-8480B08AB18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EF8E66AC-4DE1-433D-9813-831982BEC4C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C6539B73-4917-430C-8D4A-EF127B6866F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89C01268-49AD-42FA-9698-717DDFDF8C9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E6625FC2-DD17-4829-A899-58DF543F5BD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C5A18305-18C9-46E7-9FFA-EC139A6BDA7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CE451C95-86BE-4E86-8B31-5FCAAE52841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7D039186-EEDA-4632-87C2-65763CB3731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53A78674-79BF-402C-B29A-7A97EB27E20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952398F7-DF52-4A04-A4BD-3BB93D59333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D3DD731B-DDF8-4E4C-9B51-43EF48D9F9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79E43DDC-8CAD-4C81-84B5-9E04D6CCFD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B9C33A74-49F8-4843-8440-C49CD19F097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F129E87C-BA5F-45CD-AB72-A19D17B51F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127F80E5-8307-4F2A-BC74-249C95BC44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AC5A7426-DAA0-4F3A-8A95-C1ED9AF48C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816F7ECF-783E-46A9-85E4-3525BE0798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E178F607-2936-40B1-9CFF-EE7D0A5B61F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9BD4D39E-23E4-4ED0-BB3E-187270D53A8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B4489A3C-C307-49B2-9C04-FAA10F50CDA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021757C7-996A-472D-8EF4-E6F6D805E6E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B135C4C0-75AD-4904-B49D-8BB89CDCF33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32377490-5915-42DF-BD5A-5325B0D8DD2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749" name="Text Box 6">
          <a:extLst>
            <a:ext uri="{FF2B5EF4-FFF2-40B4-BE49-F238E27FC236}">
              <a16:creationId xmlns:a16="http://schemas.microsoft.com/office/drawing/2014/main" id="{76D9B062-9EEC-4D9D-B3FC-08A52F73A8C9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69948703-91E9-4BE2-BE13-5B826F2D2F0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7EC2D318-D91A-453E-B3C8-F3264B5F3A6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0331665E-7C2D-4AEC-BC56-B5E48206EF4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753" name="Text Box 6">
          <a:extLst>
            <a:ext uri="{FF2B5EF4-FFF2-40B4-BE49-F238E27FC236}">
              <a16:creationId xmlns:a16="http://schemas.microsoft.com/office/drawing/2014/main" id="{B3415F37-76BD-4ADC-B85A-01E313B642B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D099D422-085B-48C3-AB35-79753295CE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55" name="Text Box 6">
          <a:extLst>
            <a:ext uri="{FF2B5EF4-FFF2-40B4-BE49-F238E27FC236}">
              <a16:creationId xmlns:a16="http://schemas.microsoft.com/office/drawing/2014/main" id="{88D2D241-587E-474B-967B-A508E36D30E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0AE65D12-14DD-42F9-969E-D9C5ADD7EC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57" name="Text Box 6">
          <a:extLst>
            <a:ext uri="{FF2B5EF4-FFF2-40B4-BE49-F238E27FC236}">
              <a16:creationId xmlns:a16="http://schemas.microsoft.com/office/drawing/2014/main" id="{67BF8D02-5502-40ED-BB3A-E16969788E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7D3925CD-36BB-4CF1-BD6A-DBC4BCE6C0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96CBD7C9-2470-42A1-BE8A-DBE01AD3FA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AE1BAEB4-AC18-4CE3-B176-A4440421CA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769CA6FC-A615-4A18-97C9-5400D842B4F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3D953437-B7C2-4283-A8CD-29802BF82F9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63" name="Text Box 6">
          <a:extLst>
            <a:ext uri="{FF2B5EF4-FFF2-40B4-BE49-F238E27FC236}">
              <a16:creationId xmlns:a16="http://schemas.microsoft.com/office/drawing/2014/main" id="{93A36EA4-7AFC-476D-B30C-55CED04800B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2246CC3D-1DC6-45D3-9CF1-24FFCF76F25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B6140333-AA11-4E0B-98C1-7F047A26474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EB5AF0FA-D493-4F33-8062-010E07039D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B6CC44E2-1D3B-4DD2-B513-1AA02CB3083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37296970-154E-441F-AFE1-ED6B7E84E2B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D4211D07-2918-48D8-95BC-8B8DA982FFE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40A0204A-F506-4BE5-BBD2-97E7A221E6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71" name="Text Box 6">
          <a:extLst>
            <a:ext uri="{FF2B5EF4-FFF2-40B4-BE49-F238E27FC236}">
              <a16:creationId xmlns:a16="http://schemas.microsoft.com/office/drawing/2014/main" id="{1014695D-6150-42ED-89CB-4093A56C64B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E53311A4-AB45-474D-B3BF-AD1D37638E6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57AEE422-2BB9-49BE-ABF7-66A851A2CA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5D649335-A258-4D5C-9DAB-0CA4C34C98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9E3F2AF6-7FAF-45E2-8083-2B9CEBAEEE3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76" name="Text Box 4">
          <a:extLst>
            <a:ext uri="{FF2B5EF4-FFF2-40B4-BE49-F238E27FC236}">
              <a16:creationId xmlns:a16="http://schemas.microsoft.com/office/drawing/2014/main" id="{574B16CF-E882-4157-952C-2555A2D8EBA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77" name="Text Box 6">
          <a:extLst>
            <a:ext uri="{FF2B5EF4-FFF2-40B4-BE49-F238E27FC236}">
              <a16:creationId xmlns:a16="http://schemas.microsoft.com/office/drawing/2014/main" id="{0670A730-FF78-4D2B-9575-75A76EF6EC5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7501AF44-2FA6-4C05-8325-68ECC48473B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79" name="Text Box 6">
          <a:extLst>
            <a:ext uri="{FF2B5EF4-FFF2-40B4-BE49-F238E27FC236}">
              <a16:creationId xmlns:a16="http://schemas.microsoft.com/office/drawing/2014/main" id="{DDCEDF40-3835-40DE-BC50-EF61B090CB6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057E4F93-03AD-4C4F-B75B-958711CDFD4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81" name="Text Box 6">
          <a:extLst>
            <a:ext uri="{FF2B5EF4-FFF2-40B4-BE49-F238E27FC236}">
              <a16:creationId xmlns:a16="http://schemas.microsoft.com/office/drawing/2014/main" id="{BE8099B6-AD33-4A94-8A52-9BE84CDB2EA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165931F0-3D08-42CA-97E7-004CFD3A78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83" name="Text Box 6">
          <a:extLst>
            <a:ext uri="{FF2B5EF4-FFF2-40B4-BE49-F238E27FC236}">
              <a16:creationId xmlns:a16="http://schemas.microsoft.com/office/drawing/2014/main" id="{D4784576-BDA3-4179-9C7C-C112ABBEE6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9449C948-3C84-481A-BEF8-3054050540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85" name="Text Box 6">
          <a:extLst>
            <a:ext uri="{FF2B5EF4-FFF2-40B4-BE49-F238E27FC236}">
              <a16:creationId xmlns:a16="http://schemas.microsoft.com/office/drawing/2014/main" id="{D3497D37-FBF4-4DCF-85CF-F1BB646B6E3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6D14C78E-CF4C-4E24-A073-86ACA459244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87" name="Text Box 6">
          <a:extLst>
            <a:ext uri="{FF2B5EF4-FFF2-40B4-BE49-F238E27FC236}">
              <a16:creationId xmlns:a16="http://schemas.microsoft.com/office/drawing/2014/main" id="{E78CD209-4FD0-410E-AC6C-03F1939AE6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03DA98B1-A518-447C-8EA5-8727FDF8A96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89" name="Text Box 6">
          <a:extLst>
            <a:ext uri="{FF2B5EF4-FFF2-40B4-BE49-F238E27FC236}">
              <a16:creationId xmlns:a16="http://schemas.microsoft.com/office/drawing/2014/main" id="{DE49290A-1B1A-40B1-9163-BFA9B69364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FEE3C42F-1FA9-4FAA-88EF-2A19A561E16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695A0952-2327-4F5E-8C29-10B669650D4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629954DE-6790-48E8-AE1F-12F14BE08C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413BA95F-253D-4491-828D-7495990118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32CA9123-DEF2-4427-A69E-CE53D88BD54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1D72B67A-6CE5-412C-A806-610F122C36C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42AD0DC9-2570-45A9-AC6B-C9A4FAA9280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97" name="Text Box 6">
          <a:extLst>
            <a:ext uri="{FF2B5EF4-FFF2-40B4-BE49-F238E27FC236}">
              <a16:creationId xmlns:a16="http://schemas.microsoft.com/office/drawing/2014/main" id="{76AFAE99-F7B1-44D8-B423-72C702C42EF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B7327517-8557-4380-95A2-9BDBF4BF675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930D8D78-890A-4E9D-B743-46BCECDD1B7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CC6D5B78-4A46-411C-870F-06E18274C97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01" name="Text Box 6">
          <a:extLst>
            <a:ext uri="{FF2B5EF4-FFF2-40B4-BE49-F238E27FC236}">
              <a16:creationId xmlns:a16="http://schemas.microsoft.com/office/drawing/2014/main" id="{71E7E444-0BC8-4086-9CFF-A3D4C196FA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D0CDA3C2-4C5E-4328-938C-61B3B2AD634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03" name="Text Box 6">
          <a:extLst>
            <a:ext uri="{FF2B5EF4-FFF2-40B4-BE49-F238E27FC236}">
              <a16:creationId xmlns:a16="http://schemas.microsoft.com/office/drawing/2014/main" id="{447426B2-8E66-4D2B-9650-E1DB82473B6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0B215F9D-2EE3-4CB2-AABE-B1F118050D6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05" name="Text Box 6">
          <a:extLst>
            <a:ext uri="{FF2B5EF4-FFF2-40B4-BE49-F238E27FC236}">
              <a16:creationId xmlns:a16="http://schemas.microsoft.com/office/drawing/2014/main" id="{AF4525C0-A1C7-45FA-BFE8-B1AE26C20C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12961226-8961-4E63-836B-97BF8F4B42D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07" name="Text Box 6">
          <a:extLst>
            <a:ext uri="{FF2B5EF4-FFF2-40B4-BE49-F238E27FC236}">
              <a16:creationId xmlns:a16="http://schemas.microsoft.com/office/drawing/2014/main" id="{E21B072F-7554-4719-B0DE-CC565B51DD8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7039F900-4692-4CAB-B366-E73713B1CB2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09" name="Text Box 6">
          <a:extLst>
            <a:ext uri="{FF2B5EF4-FFF2-40B4-BE49-F238E27FC236}">
              <a16:creationId xmlns:a16="http://schemas.microsoft.com/office/drawing/2014/main" id="{10D4634D-885C-4230-B52F-F6B3F6B7691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6C261EE9-B893-4B7C-8BA3-D1C31F3A32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11" name="Text Box 6">
          <a:extLst>
            <a:ext uri="{FF2B5EF4-FFF2-40B4-BE49-F238E27FC236}">
              <a16:creationId xmlns:a16="http://schemas.microsoft.com/office/drawing/2014/main" id="{ADB4B4C0-5511-4CA4-9A0B-6BE3439C0D6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38DDAE89-536B-438F-9F26-3F8E63F30C3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373C6EB7-FD69-442B-B7E7-539E7FA07C2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7A7250F0-BA5A-474A-9653-9C0A8E9E1991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6AC08477-A509-4733-9741-FE87D4FB57D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CE82F04D-4EE7-4409-8EB1-7B2AD353E00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DA23471E-C6F0-4C3E-AC86-4ECD1F53558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F2D784C3-5A97-4167-8610-2C903FF5E20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819" name="Text Box 6">
          <a:extLst>
            <a:ext uri="{FF2B5EF4-FFF2-40B4-BE49-F238E27FC236}">
              <a16:creationId xmlns:a16="http://schemas.microsoft.com/office/drawing/2014/main" id="{8F706848-50B9-4DAD-9E9F-66230625E2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EAEB7CE3-A875-439D-8B55-1669E0FBD5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E3C3AE24-1CE5-4372-A33F-24805FBF96C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57FE6F7F-1C18-4E47-8BC7-BF67C91371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23" name="Text Box 6">
          <a:extLst>
            <a:ext uri="{FF2B5EF4-FFF2-40B4-BE49-F238E27FC236}">
              <a16:creationId xmlns:a16="http://schemas.microsoft.com/office/drawing/2014/main" id="{BECB9B6D-F302-4B3F-A51B-C054CC294E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38A6E5D7-FD73-4766-85FA-DF7C3578DF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2FDADF5F-1EE2-4C0D-8DA2-871E002FEE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A00D8E91-269A-4940-ABA0-3B9AB0B685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BB572180-D4E0-4CAA-A3BD-85E02E4E02A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0C77A030-EC2A-43B3-A362-A08B3AF23AD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30F0F6E4-3447-4B4E-B907-F0EFC3045D9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830" name="Text Box 6">
          <a:extLst>
            <a:ext uri="{FF2B5EF4-FFF2-40B4-BE49-F238E27FC236}">
              <a16:creationId xmlns:a16="http://schemas.microsoft.com/office/drawing/2014/main" id="{BADE931C-0F88-49E0-B8D5-5DB9E0E1B39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FCDC2C77-52CE-4847-8ADF-1150E8DBE7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DA8FD54F-864F-49FA-9C32-70F630B67A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FBC1A912-4394-4AC4-B8DC-B94FBE6FE76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3F384723-51D2-4EC9-8EDB-9EBD4E99C4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45F0D7FA-763D-446B-9182-5627728E2E8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C1370195-81A8-4B27-A704-7FFB19E87F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D0E16C21-29CC-4E84-94F6-3C3F2040ABA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660D3130-4A4C-461D-A8E7-34D1CE93871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DCD36168-3247-4CA0-A0A1-1598E8B6EC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DE92AF30-B71B-4E80-9D58-0EE9CEECEC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41" name="Text Box 6">
          <a:extLst>
            <a:ext uri="{FF2B5EF4-FFF2-40B4-BE49-F238E27FC236}">
              <a16:creationId xmlns:a16="http://schemas.microsoft.com/office/drawing/2014/main" id="{8D50B2A7-C47A-494F-8AE3-1AAFE7D7A7B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42" name="Text Box 4">
          <a:extLst>
            <a:ext uri="{FF2B5EF4-FFF2-40B4-BE49-F238E27FC236}">
              <a16:creationId xmlns:a16="http://schemas.microsoft.com/office/drawing/2014/main" id="{E2613B16-C71D-4218-B44B-0B6E29EA5A1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43" name="Text Box 6">
          <a:extLst>
            <a:ext uri="{FF2B5EF4-FFF2-40B4-BE49-F238E27FC236}">
              <a16:creationId xmlns:a16="http://schemas.microsoft.com/office/drawing/2014/main" id="{F48D4611-9FB7-48D3-BDE2-879BE3260EE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30648556-9866-48A3-A45C-99119B2A646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45" name="Text Box 6">
          <a:extLst>
            <a:ext uri="{FF2B5EF4-FFF2-40B4-BE49-F238E27FC236}">
              <a16:creationId xmlns:a16="http://schemas.microsoft.com/office/drawing/2014/main" id="{C9BF7842-23DD-46F3-9C1A-906E77D70DD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489B5134-9306-462B-ACA2-27ED8E04C88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47" name="Text Box 6">
          <a:extLst>
            <a:ext uri="{FF2B5EF4-FFF2-40B4-BE49-F238E27FC236}">
              <a16:creationId xmlns:a16="http://schemas.microsoft.com/office/drawing/2014/main" id="{21E21440-88B6-47E4-91DD-CF195986F3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7BFFF72F-EA15-4740-86EF-72B5DE132F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739A8C5A-DC67-40EA-B778-13EAB10A2B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50" name="Text Box 4">
          <a:extLst>
            <a:ext uri="{FF2B5EF4-FFF2-40B4-BE49-F238E27FC236}">
              <a16:creationId xmlns:a16="http://schemas.microsoft.com/office/drawing/2014/main" id="{FC6E43E3-3262-4AB9-A881-4C235F209C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A9B64061-33DE-42B4-BECF-9323B2E0D34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B847D099-8065-4C04-AA4A-8AE1C174B4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53" name="Text Box 6">
          <a:extLst>
            <a:ext uri="{FF2B5EF4-FFF2-40B4-BE49-F238E27FC236}">
              <a16:creationId xmlns:a16="http://schemas.microsoft.com/office/drawing/2014/main" id="{5C4F0CC9-4B25-4F86-BC7A-9A07ED3C8A6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54" name="Text Box 4">
          <a:extLst>
            <a:ext uri="{FF2B5EF4-FFF2-40B4-BE49-F238E27FC236}">
              <a16:creationId xmlns:a16="http://schemas.microsoft.com/office/drawing/2014/main" id="{B79D50A6-E72D-4824-9A88-227E769DA70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55" name="Text Box 6">
          <a:extLst>
            <a:ext uri="{FF2B5EF4-FFF2-40B4-BE49-F238E27FC236}">
              <a16:creationId xmlns:a16="http://schemas.microsoft.com/office/drawing/2014/main" id="{B95577A9-1773-45CC-9279-748B7F2D43A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7A3E15D9-D927-4674-AD2F-CE39812612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4A8755C1-C61A-4324-8135-F924456140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453C737D-0FC7-40A0-8FC1-959ECAEB931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7458A2F7-D14A-41D5-ABA4-2987087A6FB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F34E1890-ADEC-43E5-AA9C-25BB7BACAEF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4D56F576-6152-459A-A0D1-1FB9C4D492A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3D158E81-C921-439E-BB1C-E76E62B6301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3" name="Text Box 6">
          <a:extLst>
            <a:ext uri="{FF2B5EF4-FFF2-40B4-BE49-F238E27FC236}">
              <a16:creationId xmlns:a16="http://schemas.microsoft.com/office/drawing/2014/main" id="{03B9C825-2056-4FAE-941A-7C780DE80B4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8B2AB7A0-230E-45A6-AEEA-FECB6EBEC49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2FF33A29-F8BE-490F-9BCC-3295B9784FA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6FE54A91-714B-4CF9-8627-088D88C3BD1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709C126A-C151-49B9-BF83-384F0D0B1A9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A11ED22F-2FEC-42DD-B458-AE302E15F93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9" name="Text Box 6">
          <a:extLst>
            <a:ext uri="{FF2B5EF4-FFF2-40B4-BE49-F238E27FC236}">
              <a16:creationId xmlns:a16="http://schemas.microsoft.com/office/drawing/2014/main" id="{9500BCDB-C5CC-453E-8F5A-8DCC8385DFF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140B1820-EC52-4D41-80AE-4B76AA8549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E00C2FD2-2EF8-4D8D-AD84-CE3BC90241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847C41B6-6E82-4ECD-9A40-AA167FF4BC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A4167DB0-66CA-4900-995D-4EA79BFBC6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0F086BE8-EFC6-4511-9D1B-E55DC81F15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00951034-0530-47CB-B427-40D5BF23ED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B3BF9597-0354-45A8-B681-B2FD52BACA5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DE962318-AEBA-4C75-9AD0-D5B1DBB8FC8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4ADF7A52-0429-4198-A0F2-A1DB221A8D9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E6AFFB9C-F8D3-4B92-9D71-6CF23CC3E56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1CCC800B-CDE5-462E-8493-D20F99B3A4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7A387588-0D52-4478-8954-0ABAFD87EA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FD566710-E8D6-4916-A613-D966EA91CBE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EAD3CAEF-48C2-499B-B4D3-EF9A192F46C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884" name="Text Box 6">
          <a:extLst>
            <a:ext uri="{FF2B5EF4-FFF2-40B4-BE49-F238E27FC236}">
              <a16:creationId xmlns:a16="http://schemas.microsoft.com/office/drawing/2014/main" id="{068EB0FC-EA83-4EC6-9165-B093F68CB62D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21F90AC4-06A8-4118-BA91-A4E28669DA1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86" name="Text Box 6">
          <a:extLst>
            <a:ext uri="{FF2B5EF4-FFF2-40B4-BE49-F238E27FC236}">
              <a16:creationId xmlns:a16="http://schemas.microsoft.com/office/drawing/2014/main" id="{389A7EA1-1067-4065-AE30-DFC75BDCBCF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887" name="Text Box 4">
          <a:extLst>
            <a:ext uri="{FF2B5EF4-FFF2-40B4-BE49-F238E27FC236}">
              <a16:creationId xmlns:a16="http://schemas.microsoft.com/office/drawing/2014/main" id="{293BFBA4-26CF-454F-BF1A-4334EA43B9C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888" name="Text Box 6">
          <a:extLst>
            <a:ext uri="{FF2B5EF4-FFF2-40B4-BE49-F238E27FC236}">
              <a16:creationId xmlns:a16="http://schemas.microsoft.com/office/drawing/2014/main" id="{F64AB68B-59DF-4F8D-B1BB-4D88AC3C561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89" name="Text Box 4">
          <a:extLst>
            <a:ext uri="{FF2B5EF4-FFF2-40B4-BE49-F238E27FC236}">
              <a16:creationId xmlns:a16="http://schemas.microsoft.com/office/drawing/2014/main" id="{A880C962-9458-40B5-8AE4-5AE89F2017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8E672C05-F1A0-4F0D-8D63-27D46C022D6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91" name="Text Box 4">
          <a:extLst>
            <a:ext uri="{FF2B5EF4-FFF2-40B4-BE49-F238E27FC236}">
              <a16:creationId xmlns:a16="http://schemas.microsoft.com/office/drawing/2014/main" id="{4A7D34EB-C0BA-4F25-BD0F-B43E29BF49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92" name="Text Box 6">
          <a:extLst>
            <a:ext uri="{FF2B5EF4-FFF2-40B4-BE49-F238E27FC236}">
              <a16:creationId xmlns:a16="http://schemas.microsoft.com/office/drawing/2014/main" id="{A63F1F9D-8238-4395-93FE-F39B643DA7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56343206-D4B6-40DD-A568-61011F47D55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93DAA2CC-1DE4-472B-A0EF-160D92C3F0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95" name="Text Box 4">
          <a:extLst>
            <a:ext uri="{FF2B5EF4-FFF2-40B4-BE49-F238E27FC236}">
              <a16:creationId xmlns:a16="http://schemas.microsoft.com/office/drawing/2014/main" id="{6AC371A6-E0D9-4D41-8DF4-EB356C88295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96" name="Text Box 6">
          <a:extLst>
            <a:ext uri="{FF2B5EF4-FFF2-40B4-BE49-F238E27FC236}">
              <a16:creationId xmlns:a16="http://schemas.microsoft.com/office/drawing/2014/main" id="{D920EF9D-4688-438A-A254-DFCD780509C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97" name="Text Box 4">
          <a:extLst>
            <a:ext uri="{FF2B5EF4-FFF2-40B4-BE49-F238E27FC236}">
              <a16:creationId xmlns:a16="http://schemas.microsoft.com/office/drawing/2014/main" id="{C5532FCB-22B5-4EDD-B292-C1612B3385F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98" name="Text Box 6">
          <a:extLst>
            <a:ext uri="{FF2B5EF4-FFF2-40B4-BE49-F238E27FC236}">
              <a16:creationId xmlns:a16="http://schemas.microsoft.com/office/drawing/2014/main" id="{963698CB-8D0A-4BF8-8065-BDFED5E6662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74DED356-4B9B-43BD-81BA-12D193B0FE6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00" name="Text Box 6">
          <a:extLst>
            <a:ext uri="{FF2B5EF4-FFF2-40B4-BE49-F238E27FC236}">
              <a16:creationId xmlns:a16="http://schemas.microsoft.com/office/drawing/2014/main" id="{CB4F7BF3-0B2E-4B52-8534-347EDE632C4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210423FB-CC2C-4202-A07E-326D60371BF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BB4CBD5E-16F6-471A-92F7-1BC11FDAE57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0B65B97A-B82D-43FC-83FD-300A5EA82B03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225DE0B2-1181-41F4-AA6F-CEFE354F36D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D6017FD8-F198-4F4D-AF1E-3631CCE9510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06" name="Text Box 4">
          <a:extLst>
            <a:ext uri="{FF2B5EF4-FFF2-40B4-BE49-F238E27FC236}">
              <a16:creationId xmlns:a16="http://schemas.microsoft.com/office/drawing/2014/main" id="{A9BFD21E-84CF-4F5E-B029-11D5FC4A0DB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07" name="Text Box 6">
          <a:extLst>
            <a:ext uri="{FF2B5EF4-FFF2-40B4-BE49-F238E27FC236}">
              <a16:creationId xmlns:a16="http://schemas.microsoft.com/office/drawing/2014/main" id="{1427D428-8334-4008-80D3-517820550E2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08" name="Text Box 4">
          <a:extLst>
            <a:ext uri="{FF2B5EF4-FFF2-40B4-BE49-F238E27FC236}">
              <a16:creationId xmlns:a16="http://schemas.microsoft.com/office/drawing/2014/main" id="{28665436-82B4-4C33-8C37-E6672F23ED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C0D0EB7A-8B78-4847-9A45-2FCF2156660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35C37D59-80B5-437F-859D-E22D5607F5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11" name="Text Box 6">
          <a:extLst>
            <a:ext uri="{FF2B5EF4-FFF2-40B4-BE49-F238E27FC236}">
              <a16:creationId xmlns:a16="http://schemas.microsoft.com/office/drawing/2014/main" id="{737A40DC-4EE8-4BCC-815D-4E1E758FAB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E7EB042F-0707-47B0-829D-1505245C6A8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13" name="Text Box 6">
          <a:extLst>
            <a:ext uri="{FF2B5EF4-FFF2-40B4-BE49-F238E27FC236}">
              <a16:creationId xmlns:a16="http://schemas.microsoft.com/office/drawing/2014/main" id="{9EC3CE63-FC3D-4E1E-A281-6366E2FEA3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14" name="Text Box 4">
          <a:extLst>
            <a:ext uri="{FF2B5EF4-FFF2-40B4-BE49-F238E27FC236}">
              <a16:creationId xmlns:a16="http://schemas.microsoft.com/office/drawing/2014/main" id="{4883622A-CEB4-4024-814B-4E5FA7F15E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15" name="Text Box 6">
          <a:extLst>
            <a:ext uri="{FF2B5EF4-FFF2-40B4-BE49-F238E27FC236}">
              <a16:creationId xmlns:a16="http://schemas.microsoft.com/office/drawing/2014/main" id="{9BF22542-4E7B-4F44-86A1-F7FEEEE62C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AE67C85C-F865-4D1D-8903-54FAF72ECAB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17" name="Text Box 6">
          <a:extLst>
            <a:ext uri="{FF2B5EF4-FFF2-40B4-BE49-F238E27FC236}">
              <a16:creationId xmlns:a16="http://schemas.microsoft.com/office/drawing/2014/main" id="{D9B341A5-4D25-4B42-8C65-ED9A18929F4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BDD0867E-3007-4D30-9BA7-92FF6039AE7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919" name="Text Box 6">
          <a:extLst>
            <a:ext uri="{FF2B5EF4-FFF2-40B4-BE49-F238E27FC236}">
              <a16:creationId xmlns:a16="http://schemas.microsoft.com/office/drawing/2014/main" id="{2D45C1C4-409F-4C4C-851A-5BD635CAE44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86004BEC-C8E3-437F-822F-6259DC1032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3607CB7C-7B15-41DE-BE34-3403F83F8CA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810E7E3A-35F9-488B-B9C2-2FA9BAABE5B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ED4061BE-0266-4B5B-9FB3-90B9CBB3194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DDA57E04-2678-4655-93A3-EB0956CE6FC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25" name="Text Box 6">
          <a:extLst>
            <a:ext uri="{FF2B5EF4-FFF2-40B4-BE49-F238E27FC236}">
              <a16:creationId xmlns:a16="http://schemas.microsoft.com/office/drawing/2014/main" id="{85B91030-1A91-4D2C-A55F-577941E317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E3D3F538-F48A-4812-8804-883F7A76A60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27" name="Text Box 6">
          <a:extLst>
            <a:ext uri="{FF2B5EF4-FFF2-40B4-BE49-F238E27FC236}">
              <a16:creationId xmlns:a16="http://schemas.microsoft.com/office/drawing/2014/main" id="{D9A3252B-CC20-49DE-9E80-95C39830DA2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2BE5C093-1E55-4D92-8E54-5C2432F83B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29" name="Text Box 6">
          <a:extLst>
            <a:ext uri="{FF2B5EF4-FFF2-40B4-BE49-F238E27FC236}">
              <a16:creationId xmlns:a16="http://schemas.microsoft.com/office/drawing/2014/main" id="{F0C45E04-9AA9-4C68-B0B0-FE16D76105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30" name="Text Box 4">
          <a:extLst>
            <a:ext uri="{FF2B5EF4-FFF2-40B4-BE49-F238E27FC236}">
              <a16:creationId xmlns:a16="http://schemas.microsoft.com/office/drawing/2014/main" id="{3BB5749E-3207-4055-8810-03B4DEC6A4A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31" name="Text Box 6">
          <a:extLst>
            <a:ext uri="{FF2B5EF4-FFF2-40B4-BE49-F238E27FC236}">
              <a16:creationId xmlns:a16="http://schemas.microsoft.com/office/drawing/2014/main" id="{2EB3992D-C274-4F41-B561-B98F33B4E57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ED877BCA-83FE-4CB5-805E-84229D874FF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33" name="Text Box 6">
          <a:extLst>
            <a:ext uri="{FF2B5EF4-FFF2-40B4-BE49-F238E27FC236}">
              <a16:creationId xmlns:a16="http://schemas.microsoft.com/office/drawing/2014/main" id="{77A73261-6B57-4048-B890-86545A00578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BBBF35B5-0D4C-4A1D-AAF5-001ADA9004F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35" name="Text Box 6">
          <a:extLst>
            <a:ext uri="{FF2B5EF4-FFF2-40B4-BE49-F238E27FC236}">
              <a16:creationId xmlns:a16="http://schemas.microsoft.com/office/drawing/2014/main" id="{D31740A2-73EA-4CF2-9FFC-87ED9AE16AC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3B44E41B-E193-4278-9D46-E48F73D4EB9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37" name="Text Box 6">
          <a:extLst>
            <a:ext uri="{FF2B5EF4-FFF2-40B4-BE49-F238E27FC236}">
              <a16:creationId xmlns:a16="http://schemas.microsoft.com/office/drawing/2014/main" id="{2E2D86E5-9F29-4A75-8CCE-3E9C95788AF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99B04FB9-56B3-4DC2-B807-CDE178D5FA9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FAC48BAD-5CDA-41D8-B001-9BEB6E8321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40" name="Text Box 4">
          <a:extLst>
            <a:ext uri="{FF2B5EF4-FFF2-40B4-BE49-F238E27FC236}">
              <a16:creationId xmlns:a16="http://schemas.microsoft.com/office/drawing/2014/main" id="{55CCCA50-3371-4AB5-AF13-A986A8FC855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41" name="Text Box 6">
          <a:extLst>
            <a:ext uri="{FF2B5EF4-FFF2-40B4-BE49-F238E27FC236}">
              <a16:creationId xmlns:a16="http://schemas.microsoft.com/office/drawing/2014/main" id="{53ED48EC-5C52-47F2-BEB8-CFEE7CF9DA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3EE2001D-D711-4D35-96DD-9E7334AB47A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43" name="Text Box 6">
          <a:extLst>
            <a:ext uri="{FF2B5EF4-FFF2-40B4-BE49-F238E27FC236}">
              <a16:creationId xmlns:a16="http://schemas.microsoft.com/office/drawing/2014/main" id="{84ED6D7C-8439-4835-BCB7-7310DAC9BD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83F6B191-2C1B-4B85-92A2-02CB9076D0B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945" name="Text Box 6">
          <a:extLst>
            <a:ext uri="{FF2B5EF4-FFF2-40B4-BE49-F238E27FC236}">
              <a16:creationId xmlns:a16="http://schemas.microsoft.com/office/drawing/2014/main" id="{2AFC76A3-7AB6-4744-B723-5D3713E3E30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46" name="Text Box 4">
          <a:extLst>
            <a:ext uri="{FF2B5EF4-FFF2-40B4-BE49-F238E27FC236}">
              <a16:creationId xmlns:a16="http://schemas.microsoft.com/office/drawing/2014/main" id="{591AA7C0-4E85-4E7F-AA77-18FC55A7E7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47" name="Text Box 6">
          <a:extLst>
            <a:ext uri="{FF2B5EF4-FFF2-40B4-BE49-F238E27FC236}">
              <a16:creationId xmlns:a16="http://schemas.microsoft.com/office/drawing/2014/main" id="{C8CC4D6B-369B-45E7-8279-2DB8164403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48" name="Text Box 4">
          <a:extLst>
            <a:ext uri="{FF2B5EF4-FFF2-40B4-BE49-F238E27FC236}">
              <a16:creationId xmlns:a16="http://schemas.microsoft.com/office/drawing/2014/main" id="{FD6E1AA9-210A-401E-B443-12D57EF052C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49" name="Text Box 6">
          <a:extLst>
            <a:ext uri="{FF2B5EF4-FFF2-40B4-BE49-F238E27FC236}">
              <a16:creationId xmlns:a16="http://schemas.microsoft.com/office/drawing/2014/main" id="{84927544-69FE-47F1-BC9D-00B2FF4FFC8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50" name="Text Box 4">
          <a:extLst>
            <a:ext uri="{FF2B5EF4-FFF2-40B4-BE49-F238E27FC236}">
              <a16:creationId xmlns:a16="http://schemas.microsoft.com/office/drawing/2014/main" id="{DBDB34D9-2806-449C-98E2-04FDD0C88B5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51" name="Text Box 6">
          <a:extLst>
            <a:ext uri="{FF2B5EF4-FFF2-40B4-BE49-F238E27FC236}">
              <a16:creationId xmlns:a16="http://schemas.microsoft.com/office/drawing/2014/main" id="{2AD62570-6E88-40C9-9D3A-6CBC5F5A534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52" name="Text Box 4">
          <a:extLst>
            <a:ext uri="{FF2B5EF4-FFF2-40B4-BE49-F238E27FC236}">
              <a16:creationId xmlns:a16="http://schemas.microsoft.com/office/drawing/2014/main" id="{C5C03EC0-1723-4AE3-A522-951D40443A4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8D0BCFD2-59B7-4671-97FA-4DB9673A579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DE8C441C-37D2-4656-AD3B-6E1591D8260E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D5E2718A-81E8-42B6-BC38-20866DE3CF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F06D65F3-2D2E-420A-AEDF-69DA88DEA6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A10F16C5-5BE2-455D-B7CD-17A01C9A3C3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58" name="Text Box 6">
          <a:extLst>
            <a:ext uri="{FF2B5EF4-FFF2-40B4-BE49-F238E27FC236}">
              <a16:creationId xmlns:a16="http://schemas.microsoft.com/office/drawing/2014/main" id="{3F696840-A52A-471D-B814-D1EAD155535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482B60E7-35EE-4076-AC77-FC18FB508F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F20FF046-199C-496F-BAEA-493E81142D5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1073549A-B98C-4252-9A02-664A0568D2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62" name="Text Box 6">
          <a:extLst>
            <a:ext uri="{FF2B5EF4-FFF2-40B4-BE49-F238E27FC236}">
              <a16:creationId xmlns:a16="http://schemas.microsoft.com/office/drawing/2014/main" id="{20133E0E-02A0-4DFB-B65F-8AF66EEAD3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05B35D2E-4F83-4214-A8D0-82C08440D54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id="{EF57970D-56BA-4292-ADE3-132E529DA72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2FF54518-4B37-432E-AFD0-A8994D5776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22DA70CC-447C-480E-8B9E-D1504D8B46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67" name="Text Box 4">
          <a:extLst>
            <a:ext uri="{FF2B5EF4-FFF2-40B4-BE49-F238E27FC236}">
              <a16:creationId xmlns:a16="http://schemas.microsoft.com/office/drawing/2014/main" id="{F1E648A5-0823-4352-9065-8BF935EB087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E7E55921-6545-4FD9-97C4-015D57C1E03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330E3818-8458-41E5-8E78-A48113D68907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9F4E07BA-3461-46A9-A3C5-20C55C1B502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71" name="Text Box 6">
          <a:extLst>
            <a:ext uri="{FF2B5EF4-FFF2-40B4-BE49-F238E27FC236}">
              <a16:creationId xmlns:a16="http://schemas.microsoft.com/office/drawing/2014/main" id="{2C5C4BB3-E386-4373-97C8-BB49181A36B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72" name="Text Box 4">
          <a:extLst>
            <a:ext uri="{FF2B5EF4-FFF2-40B4-BE49-F238E27FC236}">
              <a16:creationId xmlns:a16="http://schemas.microsoft.com/office/drawing/2014/main" id="{9534C446-B1DF-4941-9799-5D698F6135A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73" name="Text Box 6">
          <a:extLst>
            <a:ext uri="{FF2B5EF4-FFF2-40B4-BE49-F238E27FC236}">
              <a16:creationId xmlns:a16="http://schemas.microsoft.com/office/drawing/2014/main" id="{6C8BA868-3A08-48B2-B854-4C3209BFEE4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93AA1AD8-D58D-438A-830B-E63CE6945FF4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DF8E246D-1503-44B9-8A75-B193E70C16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489D46FA-51E9-40C3-B41D-82F9CC0B414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522EF87C-6CAE-4E10-8FA8-5294A7B9541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C0BC873B-8716-44E5-98ED-C3CB7C4B597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C6520B5F-24F1-4AD9-ACB7-C453EC33ED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281DD3E9-A020-4B58-9E40-FE43CC9FB85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CF3B3B6D-3B89-472F-BAF5-34995382EFD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5B2CD1AB-3CFC-4603-9047-9BF44E1327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472BF1DC-28A6-454B-AA55-75ED4F46A4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C8D3A035-3DD4-4D4B-8869-6141DAB72C8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85" name="Text Box 4">
          <a:extLst>
            <a:ext uri="{FF2B5EF4-FFF2-40B4-BE49-F238E27FC236}">
              <a16:creationId xmlns:a16="http://schemas.microsoft.com/office/drawing/2014/main" id="{16BDC6F3-1D4A-4675-A051-89FC8B5BE43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3BB891E3-FE3F-454F-A6E9-BBCB7698558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844CB98D-C6AD-4086-BB02-B5CD3E17721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988" name="Text Box 6">
          <a:extLst>
            <a:ext uri="{FF2B5EF4-FFF2-40B4-BE49-F238E27FC236}">
              <a16:creationId xmlns:a16="http://schemas.microsoft.com/office/drawing/2014/main" id="{D94D6303-07FB-4679-877A-7BD9BF3AEB7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28756116-66CE-4A97-B85E-252080F012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55D70FEB-0B70-4392-922A-1C3CC569375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ADFCD7F8-2F65-45C3-BEFC-C5C9A816D57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90982579-2196-467A-843C-B9DC0E06C03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CAA64BB4-16B6-42BE-AE40-346BCCC66E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644817A0-86CB-458D-990E-39B9BCDC7F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0A916722-3444-42CF-A333-1D726D4767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D2AE4EB0-3DA7-4808-9B67-ECFC13AD64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58EE06D4-BDC3-4CD4-B6C2-A6C39B5F62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98" name="Text Box 6">
          <a:extLst>
            <a:ext uri="{FF2B5EF4-FFF2-40B4-BE49-F238E27FC236}">
              <a16:creationId xmlns:a16="http://schemas.microsoft.com/office/drawing/2014/main" id="{A94256AB-6DEE-4C59-849E-D20ED5547C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04959A41-56F0-4A4E-9DBF-88E813E6F2D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D80AD3BC-1413-4B19-AEF6-3BBAB9ABF38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39D4D8C3-0C9C-465E-91D2-CDE0BBC2358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2D228C10-862E-449D-94FA-00C2E996B82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D7CB85D1-0B9B-4162-AB74-38F2E83CB87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01883EF6-2855-4D36-A7D6-FC732C612E1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7F1B888A-E750-4793-AE9E-5A3873C7A0A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06" name="Text Box 6">
          <a:extLst>
            <a:ext uri="{FF2B5EF4-FFF2-40B4-BE49-F238E27FC236}">
              <a16:creationId xmlns:a16="http://schemas.microsoft.com/office/drawing/2014/main" id="{7B29B40F-413A-476C-8818-5E85B48243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6F0BCE60-074F-42E0-8A20-2FB52C198B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18CADF72-6203-4705-94E7-C75B6E4DA1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960B07BE-6B31-4880-989D-F8EB0DCCCFD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28CD0D49-3BA4-4BE7-A181-015C133903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1BCBD363-82BF-456F-B131-A4E1FDF65C3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12" name="Text Box 6">
          <a:extLst>
            <a:ext uri="{FF2B5EF4-FFF2-40B4-BE49-F238E27FC236}">
              <a16:creationId xmlns:a16="http://schemas.microsoft.com/office/drawing/2014/main" id="{989C60E5-9DBC-4872-8BAB-631E0ECCB6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4AC314E6-D1D3-477C-8A6F-ADD20C60960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14" name="Text Box 6">
          <a:extLst>
            <a:ext uri="{FF2B5EF4-FFF2-40B4-BE49-F238E27FC236}">
              <a16:creationId xmlns:a16="http://schemas.microsoft.com/office/drawing/2014/main" id="{C3BF2E88-3A5F-4F3A-946B-1E5B7928A4C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DDA2311A-1DA3-4966-8B88-6AEB97EE6E8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EDB67681-154F-440A-8328-3CA48D1681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E6D58053-4E6F-4695-B5FE-311F757CEFD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19883B0B-7A82-4030-BA37-2323CEE1096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019" name="Text Box 6">
          <a:extLst>
            <a:ext uri="{FF2B5EF4-FFF2-40B4-BE49-F238E27FC236}">
              <a16:creationId xmlns:a16="http://schemas.microsoft.com/office/drawing/2014/main" id="{55C9A99C-5B23-4A2D-BA5A-155A0385F4A4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8B2B071E-AB9D-4073-A921-5D82D0D3F6E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21" name="Text Box 6">
          <a:extLst>
            <a:ext uri="{FF2B5EF4-FFF2-40B4-BE49-F238E27FC236}">
              <a16:creationId xmlns:a16="http://schemas.microsoft.com/office/drawing/2014/main" id="{41ADED5E-05EF-4ABD-B149-98B183C9107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E6DA5FDD-E88B-479E-864B-57CBD488B0D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23" name="Text Box 6">
          <a:extLst>
            <a:ext uri="{FF2B5EF4-FFF2-40B4-BE49-F238E27FC236}">
              <a16:creationId xmlns:a16="http://schemas.microsoft.com/office/drawing/2014/main" id="{219F5157-B949-4474-8B36-DCCD0FA97DF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24" name="Text Box 4">
          <a:extLst>
            <a:ext uri="{FF2B5EF4-FFF2-40B4-BE49-F238E27FC236}">
              <a16:creationId xmlns:a16="http://schemas.microsoft.com/office/drawing/2014/main" id="{FEC147DD-E23F-4DDB-AE8B-F1ECBC72A00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25" name="Text Box 6">
          <a:extLst>
            <a:ext uri="{FF2B5EF4-FFF2-40B4-BE49-F238E27FC236}">
              <a16:creationId xmlns:a16="http://schemas.microsoft.com/office/drawing/2014/main" id="{E4E86492-55B9-4C1D-90D6-87343F3D6A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47B2B58E-FE1E-4F8A-996C-2F10E8DBA2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27" name="Text Box 6">
          <a:extLst>
            <a:ext uri="{FF2B5EF4-FFF2-40B4-BE49-F238E27FC236}">
              <a16:creationId xmlns:a16="http://schemas.microsoft.com/office/drawing/2014/main" id="{6BC5E39B-D326-4B75-B9F0-C1435138CD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3C83487A-1126-4A29-926A-1A25F6731BA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48C3A7E9-9B27-41E8-88A9-2D9E253529A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30" name="Text Box 4">
          <a:extLst>
            <a:ext uri="{FF2B5EF4-FFF2-40B4-BE49-F238E27FC236}">
              <a16:creationId xmlns:a16="http://schemas.microsoft.com/office/drawing/2014/main" id="{0C6FB182-D900-4FB1-9CE9-E4364B302F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31" name="Text Box 6">
          <a:extLst>
            <a:ext uri="{FF2B5EF4-FFF2-40B4-BE49-F238E27FC236}">
              <a16:creationId xmlns:a16="http://schemas.microsoft.com/office/drawing/2014/main" id="{32047F3E-F423-46EC-A050-FBC778B60D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32" name="Text Box 4">
          <a:extLst>
            <a:ext uri="{FF2B5EF4-FFF2-40B4-BE49-F238E27FC236}">
              <a16:creationId xmlns:a16="http://schemas.microsoft.com/office/drawing/2014/main" id="{064F9C98-FB34-4855-8816-304CA80237D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1333986A-7738-42AE-B32D-CC138553841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EFC2DE7C-8172-464C-B9E4-39952381F8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35" name="Text Box 6">
          <a:extLst>
            <a:ext uri="{FF2B5EF4-FFF2-40B4-BE49-F238E27FC236}">
              <a16:creationId xmlns:a16="http://schemas.microsoft.com/office/drawing/2014/main" id="{4A56683C-C7C6-41CB-99F6-195BAFDCFE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96FB113F-98F3-4545-9374-D866516B2AE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9A548935-D9D8-4046-855E-2D862B7730F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038" name="Text Box 6">
          <a:extLst>
            <a:ext uri="{FF2B5EF4-FFF2-40B4-BE49-F238E27FC236}">
              <a16:creationId xmlns:a16="http://schemas.microsoft.com/office/drawing/2014/main" id="{8BE7EC82-3899-4167-9273-527923957ACB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32A5707F-2DEE-40A7-9204-57B6CC8C60B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id="{39729062-7AA6-494D-9FD5-4B666536606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FD115638-17D1-4A61-A6CB-A95B851854C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42" name="Text Box 6">
          <a:extLst>
            <a:ext uri="{FF2B5EF4-FFF2-40B4-BE49-F238E27FC236}">
              <a16:creationId xmlns:a16="http://schemas.microsoft.com/office/drawing/2014/main" id="{3206A779-3325-441F-9B56-0A5D9BDFA64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043" name="Text Box 4">
          <a:extLst>
            <a:ext uri="{FF2B5EF4-FFF2-40B4-BE49-F238E27FC236}">
              <a16:creationId xmlns:a16="http://schemas.microsoft.com/office/drawing/2014/main" id="{887D1698-EABA-44E0-BB17-79250106AAB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86C4EBF3-80AE-4A9C-9899-60B82B63CA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3F6E92EB-12EA-490A-9021-A3E4454AA7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46" name="Text Box 6">
          <a:extLst>
            <a:ext uri="{FF2B5EF4-FFF2-40B4-BE49-F238E27FC236}">
              <a16:creationId xmlns:a16="http://schemas.microsoft.com/office/drawing/2014/main" id="{3E5D5BD8-20DE-477F-B432-FDCA1658DA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47" name="Text Box 4">
          <a:extLst>
            <a:ext uri="{FF2B5EF4-FFF2-40B4-BE49-F238E27FC236}">
              <a16:creationId xmlns:a16="http://schemas.microsoft.com/office/drawing/2014/main" id="{DE556DDA-D4BC-42B4-9F22-01383425087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48" name="Text Box 6">
          <a:extLst>
            <a:ext uri="{FF2B5EF4-FFF2-40B4-BE49-F238E27FC236}">
              <a16:creationId xmlns:a16="http://schemas.microsoft.com/office/drawing/2014/main" id="{915FE3BC-9992-40B4-8F4A-C4C18ED680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49" name="Text Box 4">
          <a:extLst>
            <a:ext uri="{FF2B5EF4-FFF2-40B4-BE49-F238E27FC236}">
              <a16:creationId xmlns:a16="http://schemas.microsoft.com/office/drawing/2014/main" id="{C5AA0BAA-90B8-4EB5-A617-10CC04EEC82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50" name="Text Box 6">
          <a:extLst>
            <a:ext uri="{FF2B5EF4-FFF2-40B4-BE49-F238E27FC236}">
              <a16:creationId xmlns:a16="http://schemas.microsoft.com/office/drawing/2014/main" id="{6A983028-B84E-4B88-984A-DA418AFE94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51" name="Text Box 4">
          <a:extLst>
            <a:ext uri="{FF2B5EF4-FFF2-40B4-BE49-F238E27FC236}">
              <a16:creationId xmlns:a16="http://schemas.microsoft.com/office/drawing/2014/main" id="{0EE65C78-5974-4E55-8CCF-8FA084517D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52" name="Text Box 6">
          <a:extLst>
            <a:ext uri="{FF2B5EF4-FFF2-40B4-BE49-F238E27FC236}">
              <a16:creationId xmlns:a16="http://schemas.microsoft.com/office/drawing/2014/main" id="{956A1C7E-9C18-408D-8528-94C87CA2A4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69540279-ECC9-4B8A-8D67-9A3FE03AF85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54" name="Text Box 6">
          <a:extLst>
            <a:ext uri="{FF2B5EF4-FFF2-40B4-BE49-F238E27FC236}">
              <a16:creationId xmlns:a16="http://schemas.microsoft.com/office/drawing/2014/main" id="{9B2B56A7-7212-4043-AD37-2B5D5B18BAA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9B8F34B6-E33B-4870-90BF-EBE83E5C44F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C88921B8-F005-480B-85A7-940BA4583A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BC4EB239-C9CC-411E-A628-C4FE8869E8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0A11D49E-5A81-49E7-8E66-3A30458A4F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FDE47166-8949-4B88-8438-358D8C0D9A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60" name="Text Box 6">
          <a:extLst>
            <a:ext uri="{FF2B5EF4-FFF2-40B4-BE49-F238E27FC236}">
              <a16:creationId xmlns:a16="http://schemas.microsoft.com/office/drawing/2014/main" id="{A870E255-B600-4CA5-9C73-CC31C0288DB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7E7C5844-872F-4A75-B998-0D11B781983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CD65B671-974A-4594-BBD1-7103F5A5C5F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181BDE4C-5E82-482D-825B-2C1B0953BE5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CFDC9114-A38D-47BE-A252-06F43631875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DE463BFF-6EA4-49ED-ABAA-1C2F938C66F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5FCB95E2-B9E0-49DA-8465-2E3DB941D7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20D380E0-E3FE-418F-BCA7-D9087A29285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68" name="Text Box 6">
          <a:extLst>
            <a:ext uri="{FF2B5EF4-FFF2-40B4-BE49-F238E27FC236}">
              <a16:creationId xmlns:a16="http://schemas.microsoft.com/office/drawing/2014/main" id="{377B6A71-08B3-4C54-B07D-71F234E82EF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0B8E21B1-D302-421F-ACBC-0694975E6D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70" name="Text Box 6">
          <a:extLst>
            <a:ext uri="{FF2B5EF4-FFF2-40B4-BE49-F238E27FC236}">
              <a16:creationId xmlns:a16="http://schemas.microsoft.com/office/drawing/2014/main" id="{C7F6269A-6429-4679-B014-9CA2630114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8EC28F68-7662-423D-BE85-F8077094747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72" name="Text Box 6">
          <a:extLst>
            <a:ext uri="{FF2B5EF4-FFF2-40B4-BE49-F238E27FC236}">
              <a16:creationId xmlns:a16="http://schemas.microsoft.com/office/drawing/2014/main" id="{7C402FAF-0D96-40E0-86D3-4BE38AF156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C06AA4B8-359A-4482-B8EB-C42DBE502F6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3F542125-EC8E-446D-990B-D51687C48AC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B5890277-0C51-45F7-96E8-5A95377CE9A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76" name="Text Box 6">
          <a:extLst>
            <a:ext uri="{FF2B5EF4-FFF2-40B4-BE49-F238E27FC236}">
              <a16:creationId xmlns:a16="http://schemas.microsoft.com/office/drawing/2014/main" id="{2F3F3C9E-D4AE-42AC-B127-99BAAA73173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7C73A89E-DBBF-4F78-9ED7-106DB9B5AF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78" name="Text Box 6">
          <a:extLst>
            <a:ext uri="{FF2B5EF4-FFF2-40B4-BE49-F238E27FC236}">
              <a16:creationId xmlns:a16="http://schemas.microsoft.com/office/drawing/2014/main" id="{A0975107-75C1-4357-ACEA-DF2BC875E7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79" name="Text Box 4">
          <a:extLst>
            <a:ext uri="{FF2B5EF4-FFF2-40B4-BE49-F238E27FC236}">
              <a16:creationId xmlns:a16="http://schemas.microsoft.com/office/drawing/2014/main" id="{9EB5A637-B2D8-48C1-96F4-3260670497D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05B4BDDF-C807-4D12-A788-9714FD5E46A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081" name="Text Box 6">
          <a:extLst>
            <a:ext uri="{FF2B5EF4-FFF2-40B4-BE49-F238E27FC236}">
              <a16:creationId xmlns:a16="http://schemas.microsoft.com/office/drawing/2014/main" id="{A6B43D24-8338-4F18-9448-C8CE8D4424F7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6B8606C8-8AAC-44E4-8B59-BD57E7B7493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B65636AA-0B37-422E-9B8E-0696C976A6F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84" name="Text Box 4">
          <a:extLst>
            <a:ext uri="{FF2B5EF4-FFF2-40B4-BE49-F238E27FC236}">
              <a16:creationId xmlns:a16="http://schemas.microsoft.com/office/drawing/2014/main" id="{37FE486F-EDBD-4C19-A2B1-B0A6883432B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85" name="Text Box 6">
          <a:extLst>
            <a:ext uri="{FF2B5EF4-FFF2-40B4-BE49-F238E27FC236}">
              <a16:creationId xmlns:a16="http://schemas.microsoft.com/office/drawing/2014/main" id="{8FD39DA2-CBF3-4EA9-82B7-515E36543FF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A119D39F-227F-4DDB-94C3-7F246A8660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87" name="Text Box 6">
          <a:extLst>
            <a:ext uri="{FF2B5EF4-FFF2-40B4-BE49-F238E27FC236}">
              <a16:creationId xmlns:a16="http://schemas.microsoft.com/office/drawing/2014/main" id="{2DB67693-DB69-478A-A33F-040383D9A1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88" name="Text Box 4">
          <a:extLst>
            <a:ext uri="{FF2B5EF4-FFF2-40B4-BE49-F238E27FC236}">
              <a16:creationId xmlns:a16="http://schemas.microsoft.com/office/drawing/2014/main" id="{381ADF5B-D092-4D7A-AD14-BD9722CE08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89" name="Text Box 6">
          <a:extLst>
            <a:ext uri="{FF2B5EF4-FFF2-40B4-BE49-F238E27FC236}">
              <a16:creationId xmlns:a16="http://schemas.microsoft.com/office/drawing/2014/main" id="{FB1C0E00-A6D8-4A9C-A606-70FCDB28F16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90" name="Text Box 4">
          <a:extLst>
            <a:ext uri="{FF2B5EF4-FFF2-40B4-BE49-F238E27FC236}">
              <a16:creationId xmlns:a16="http://schemas.microsoft.com/office/drawing/2014/main" id="{7971289D-ACD8-4D51-B780-A60C38142C3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91" name="Text Box 6">
          <a:extLst>
            <a:ext uri="{FF2B5EF4-FFF2-40B4-BE49-F238E27FC236}">
              <a16:creationId xmlns:a16="http://schemas.microsoft.com/office/drawing/2014/main" id="{AE037A0F-EDF2-4D1C-8173-02CF790807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ED63583F-1560-4C5C-82F3-8ABBFA05958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93" name="Text Box 6">
          <a:extLst>
            <a:ext uri="{FF2B5EF4-FFF2-40B4-BE49-F238E27FC236}">
              <a16:creationId xmlns:a16="http://schemas.microsoft.com/office/drawing/2014/main" id="{1A55844A-BCBC-4302-8B20-A45ADA258D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94" name="Text Box 4">
          <a:extLst>
            <a:ext uri="{FF2B5EF4-FFF2-40B4-BE49-F238E27FC236}">
              <a16:creationId xmlns:a16="http://schemas.microsoft.com/office/drawing/2014/main" id="{1F3B0A27-48D1-40B9-A196-2416F0413ED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95" name="Text Box 6">
          <a:extLst>
            <a:ext uri="{FF2B5EF4-FFF2-40B4-BE49-F238E27FC236}">
              <a16:creationId xmlns:a16="http://schemas.microsoft.com/office/drawing/2014/main" id="{B2218333-2353-4B92-8D3D-3794ABF4040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096" name="Text Box 4">
          <a:extLst>
            <a:ext uri="{FF2B5EF4-FFF2-40B4-BE49-F238E27FC236}">
              <a16:creationId xmlns:a16="http://schemas.microsoft.com/office/drawing/2014/main" id="{C9F7B46B-6F8A-40D3-8861-097788C9EBE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097" name="Text Box 6">
          <a:extLst>
            <a:ext uri="{FF2B5EF4-FFF2-40B4-BE49-F238E27FC236}">
              <a16:creationId xmlns:a16="http://schemas.microsoft.com/office/drawing/2014/main" id="{24DA46B7-5D64-4A64-AC06-E74A16F85EC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7A135A95-0F37-4BCF-9524-55EC51D4A13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345D0D12-C197-4442-9367-B33561CFB0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7957A2E4-2F5B-42FF-9737-80CB41C0FCE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893B93A3-344A-49C7-936E-8032E3A2722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02" name="Text Box 4">
          <a:extLst>
            <a:ext uri="{FF2B5EF4-FFF2-40B4-BE49-F238E27FC236}">
              <a16:creationId xmlns:a16="http://schemas.microsoft.com/office/drawing/2014/main" id="{9B91795F-6177-428E-ABE1-C595DD5AD8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03" name="Text Box 6">
          <a:extLst>
            <a:ext uri="{FF2B5EF4-FFF2-40B4-BE49-F238E27FC236}">
              <a16:creationId xmlns:a16="http://schemas.microsoft.com/office/drawing/2014/main" id="{CD81A69F-0F1F-47E3-A723-F14D93C6F68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07F8CE0F-6AFB-482D-92AD-5160C59AE6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05" name="Text Box 6">
          <a:extLst>
            <a:ext uri="{FF2B5EF4-FFF2-40B4-BE49-F238E27FC236}">
              <a16:creationId xmlns:a16="http://schemas.microsoft.com/office/drawing/2014/main" id="{DC171DFB-4CB6-4E57-8E91-975CF634D33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06" name="Text Box 4">
          <a:extLst>
            <a:ext uri="{FF2B5EF4-FFF2-40B4-BE49-F238E27FC236}">
              <a16:creationId xmlns:a16="http://schemas.microsoft.com/office/drawing/2014/main" id="{F52888E0-81D5-4C7A-A85C-379084E8123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8260D264-8AAD-4523-9A31-C1AF5833FF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D3F488B6-70BE-4F7C-B092-2B8AB60C037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id="{8E63EF0B-EB46-4701-B1E2-19E8C2469D0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7DC9D1B0-02E6-485D-955E-B5FD5B0E6E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11" name="Text Box 6">
          <a:extLst>
            <a:ext uri="{FF2B5EF4-FFF2-40B4-BE49-F238E27FC236}">
              <a16:creationId xmlns:a16="http://schemas.microsoft.com/office/drawing/2014/main" id="{A60D6CD3-11FF-4C70-B801-108F631938F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CEDAEA4F-C19E-476C-8AAF-2277AC58C92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3E9966B4-90A9-4EB8-AFC1-600BEB89187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C9F21F7E-7A80-404B-9B5D-49D8B4ABF32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15" name="Text Box 6">
          <a:extLst>
            <a:ext uri="{FF2B5EF4-FFF2-40B4-BE49-F238E27FC236}">
              <a16:creationId xmlns:a16="http://schemas.microsoft.com/office/drawing/2014/main" id="{C4E0ACD9-1360-4536-BA50-D1A7187B5A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AB88201D-7BBC-48C1-95ED-47BF5EB068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17" name="Text Box 6">
          <a:extLst>
            <a:ext uri="{FF2B5EF4-FFF2-40B4-BE49-F238E27FC236}">
              <a16:creationId xmlns:a16="http://schemas.microsoft.com/office/drawing/2014/main" id="{0BC02952-AD97-4D3F-B0CC-EC98B2212A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2D23F933-9D39-4F63-AC5F-A84CE74E191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C0D7AF85-2C91-4F35-9D52-7595D9D7CA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20961750-8396-4E89-9A37-7ECE551FF12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4AEFC470-E81A-4707-8E8C-24B081886C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4FD71B91-3ACD-4420-A1D5-1168136B348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123" name="Text Box 6">
          <a:extLst>
            <a:ext uri="{FF2B5EF4-FFF2-40B4-BE49-F238E27FC236}">
              <a16:creationId xmlns:a16="http://schemas.microsoft.com/office/drawing/2014/main" id="{A0039879-5F15-4DA2-AE74-9C462732BFC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DDDB94AF-22B6-4DB3-89F9-A41F7DE338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25" name="Text Box 6">
          <a:extLst>
            <a:ext uri="{FF2B5EF4-FFF2-40B4-BE49-F238E27FC236}">
              <a16:creationId xmlns:a16="http://schemas.microsoft.com/office/drawing/2014/main" id="{D4327502-4D36-432F-997E-AFF5252B63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B8582148-8A17-458A-BFCE-49F6F321214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2924987A-4ED5-4F54-B24C-57DA8C6C035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2DA87AF2-4552-416F-A23D-A32211DC2B1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7F1B9047-218F-481D-93AF-F3E029E39C1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DE494D5D-645B-49C2-8803-6CBDA36C6FD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3B96C95E-7363-4C47-9E7F-829EAC02D76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36509D46-40AE-4F5A-A7F8-E3E2FDF561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33" name="Text Box 6">
          <a:extLst>
            <a:ext uri="{FF2B5EF4-FFF2-40B4-BE49-F238E27FC236}">
              <a16:creationId xmlns:a16="http://schemas.microsoft.com/office/drawing/2014/main" id="{A0015434-2952-42AE-B101-AA05F87FE37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448C6235-104C-428C-962A-EC501367120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3966F365-4ACD-453B-8495-00890B99A7E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23880A80-9C8A-43CF-87A1-651365862A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37" name="Text Box 6">
          <a:extLst>
            <a:ext uri="{FF2B5EF4-FFF2-40B4-BE49-F238E27FC236}">
              <a16:creationId xmlns:a16="http://schemas.microsoft.com/office/drawing/2014/main" id="{CBA2B639-B6E5-4AF9-83E0-304585E2F6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FDDD0ED1-6BE5-4410-A8E7-0935181A31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39" name="Text Box 6">
          <a:extLst>
            <a:ext uri="{FF2B5EF4-FFF2-40B4-BE49-F238E27FC236}">
              <a16:creationId xmlns:a16="http://schemas.microsoft.com/office/drawing/2014/main" id="{8E43B1E6-C63C-44E1-9E23-72A9FCD2E3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E5D1D525-434E-4DD8-81E6-9F7EDAB80DC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id="{2F3FF085-BFB1-4429-887C-932CC85B9B7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6E61311D-A0E9-476F-A649-826D01F8194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F26DF9C7-1DC5-46E5-B7EC-CAE199EA07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4FDFE8E9-0BD8-4381-BC6C-A3DE06EB36C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7C4BF7A9-1C73-4014-8156-57652045725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3D339A70-BC85-4C21-9D7F-CD2B8C950996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4BDD2945-DA67-46AA-BE9B-A0BE577C6C7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48" name="Text Box 6">
          <a:extLst>
            <a:ext uri="{FF2B5EF4-FFF2-40B4-BE49-F238E27FC236}">
              <a16:creationId xmlns:a16="http://schemas.microsoft.com/office/drawing/2014/main" id="{95613EC7-2CEA-47DB-B7D4-7C42A615BFE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149" name="Text Box 4">
          <a:extLst>
            <a:ext uri="{FF2B5EF4-FFF2-40B4-BE49-F238E27FC236}">
              <a16:creationId xmlns:a16="http://schemas.microsoft.com/office/drawing/2014/main" id="{2FFD4CFD-CE93-4B5F-8F9A-208184F65AC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150" name="Text Box 6">
          <a:extLst>
            <a:ext uri="{FF2B5EF4-FFF2-40B4-BE49-F238E27FC236}">
              <a16:creationId xmlns:a16="http://schemas.microsoft.com/office/drawing/2014/main" id="{31D6BF6D-10C1-470B-9F7B-27EC1E6682B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DF35CBA1-8D65-41DD-B3AA-0659081C61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1E9E7B22-D0CD-4C5B-AC0E-7DB547558F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89B5F7F9-AFAA-4348-966B-D38FB95A51A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4BBA2A03-795F-426D-8E37-3CEBA89F4D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D982BC3F-8383-44D9-B6B3-3DD4196F5A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E39ACB40-D55C-4588-87FC-9456481661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82F6D383-2836-4938-8B50-1DAD0AF152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77E41275-0361-40FE-8EF8-19386FCE938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59" name="Text Box 6">
          <a:extLst>
            <a:ext uri="{FF2B5EF4-FFF2-40B4-BE49-F238E27FC236}">
              <a16:creationId xmlns:a16="http://schemas.microsoft.com/office/drawing/2014/main" id="{40CA13F3-9E1C-4ED5-8D78-E2A2BFBC5D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ECBD69E7-869F-4997-AF38-4D4D0913DDC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365DF78D-299B-4833-90FD-A9E710DBFF1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162" name="Text Box 6">
          <a:extLst>
            <a:ext uri="{FF2B5EF4-FFF2-40B4-BE49-F238E27FC236}">
              <a16:creationId xmlns:a16="http://schemas.microsoft.com/office/drawing/2014/main" id="{2F7011D5-60E1-43D1-BBBD-02BA628CB52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322E4BBA-92DA-4B8B-99BE-95A1CF48742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64" name="Text Box 6">
          <a:extLst>
            <a:ext uri="{FF2B5EF4-FFF2-40B4-BE49-F238E27FC236}">
              <a16:creationId xmlns:a16="http://schemas.microsoft.com/office/drawing/2014/main" id="{14E863A7-3FB7-453D-BF0E-5726F7F4DD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121</xdr:row>
      <xdr:rowOff>0</xdr:rowOff>
    </xdr:from>
    <xdr:ext cx="76200" cy="158799"/>
    <xdr:sp macro="" textlink="">
      <xdr:nvSpPr>
        <xdr:cNvPr id="4165" name="Text Box 4">
          <a:extLst>
            <a:ext uri="{FF2B5EF4-FFF2-40B4-BE49-F238E27FC236}">
              <a16:creationId xmlns:a16="http://schemas.microsoft.com/office/drawing/2014/main" id="{8D506F2E-CC5C-4EB4-9F49-B5F82869B8A3}"/>
            </a:ext>
          </a:extLst>
        </xdr:cNvPr>
        <xdr:cNvSpPr txBox="1">
          <a:spLocks noChangeArrowheads="1"/>
        </xdr:cNvSpPr>
      </xdr:nvSpPr>
      <xdr:spPr bwMode="auto">
        <a:xfrm>
          <a:off x="6730711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166" name="Text Box 6">
          <a:extLst>
            <a:ext uri="{FF2B5EF4-FFF2-40B4-BE49-F238E27FC236}">
              <a16:creationId xmlns:a16="http://schemas.microsoft.com/office/drawing/2014/main" id="{588F6A58-C0AC-41F1-8A90-479ECB701DE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167" name="Text Box 4">
          <a:extLst>
            <a:ext uri="{FF2B5EF4-FFF2-40B4-BE49-F238E27FC236}">
              <a16:creationId xmlns:a16="http://schemas.microsoft.com/office/drawing/2014/main" id="{D2B31AF7-E8EE-4D66-80E3-F83971E114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168" name="Text Box 6">
          <a:extLst>
            <a:ext uri="{FF2B5EF4-FFF2-40B4-BE49-F238E27FC236}">
              <a16:creationId xmlns:a16="http://schemas.microsoft.com/office/drawing/2014/main" id="{FB9539EC-6478-4FA3-9B83-F704A26A200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69" name="Text Box 4">
          <a:extLst>
            <a:ext uri="{FF2B5EF4-FFF2-40B4-BE49-F238E27FC236}">
              <a16:creationId xmlns:a16="http://schemas.microsoft.com/office/drawing/2014/main" id="{C8C56657-71D2-409F-8CD0-07739F11438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0516D939-36DE-440C-8B46-026A5D9B27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71" name="Text Box 4">
          <a:extLst>
            <a:ext uri="{FF2B5EF4-FFF2-40B4-BE49-F238E27FC236}">
              <a16:creationId xmlns:a16="http://schemas.microsoft.com/office/drawing/2014/main" id="{8D958B63-8EA2-44D9-ACA9-2833D2D1047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72" name="Text Box 6">
          <a:extLst>
            <a:ext uri="{FF2B5EF4-FFF2-40B4-BE49-F238E27FC236}">
              <a16:creationId xmlns:a16="http://schemas.microsoft.com/office/drawing/2014/main" id="{DE06725D-C91F-4BD5-B97E-725F858C0C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73" name="Text Box 4">
          <a:extLst>
            <a:ext uri="{FF2B5EF4-FFF2-40B4-BE49-F238E27FC236}">
              <a16:creationId xmlns:a16="http://schemas.microsoft.com/office/drawing/2014/main" id="{D87E2C1A-CD7F-43E7-B6C1-1A96D3256E2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74" name="Text Box 6">
          <a:extLst>
            <a:ext uri="{FF2B5EF4-FFF2-40B4-BE49-F238E27FC236}">
              <a16:creationId xmlns:a16="http://schemas.microsoft.com/office/drawing/2014/main" id="{8FA8860D-AD80-49C9-914B-89D4202344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684C3239-8C71-4C1F-B986-F33AC3D626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0524C14A-4560-4220-A2A6-DD5AA6A5003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ADEC3F64-0655-420E-9371-A7768CF2A37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78" name="Text Box 6">
          <a:extLst>
            <a:ext uri="{FF2B5EF4-FFF2-40B4-BE49-F238E27FC236}">
              <a16:creationId xmlns:a16="http://schemas.microsoft.com/office/drawing/2014/main" id="{E73CBF20-E377-4667-8E38-3CB90D9E9FD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B71A9127-4005-456E-B2C1-4771FBA07B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80" name="Text Box 6">
          <a:extLst>
            <a:ext uri="{FF2B5EF4-FFF2-40B4-BE49-F238E27FC236}">
              <a16:creationId xmlns:a16="http://schemas.microsoft.com/office/drawing/2014/main" id="{7ECACAC3-16D9-41A9-90C3-F960B7847D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1CE4C17A-D11B-45AE-9E3F-1F2EF6AB5C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0EF82B4D-8AC6-4DDA-A18F-66B9A196B87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2C7F625B-2491-41A9-BD69-46375224B45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C08FAC55-08A8-493E-9AC4-3BCCFAB93A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523A65CE-E70A-44A1-83D3-D9A31AAF8E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86" name="Text Box 6">
          <a:extLst>
            <a:ext uri="{FF2B5EF4-FFF2-40B4-BE49-F238E27FC236}">
              <a16:creationId xmlns:a16="http://schemas.microsoft.com/office/drawing/2014/main" id="{1151F666-CEEA-4EAA-B001-D1D26B100E9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22C46093-25F8-41F2-B042-1DCAE67B20B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88" name="Text Box 6">
          <a:extLst>
            <a:ext uri="{FF2B5EF4-FFF2-40B4-BE49-F238E27FC236}">
              <a16:creationId xmlns:a16="http://schemas.microsoft.com/office/drawing/2014/main" id="{62515D0E-1A49-419A-90CC-D9F353F5542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B49E9BE1-E448-41C5-9967-428AB3A617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90" name="Text Box 6">
          <a:extLst>
            <a:ext uri="{FF2B5EF4-FFF2-40B4-BE49-F238E27FC236}">
              <a16:creationId xmlns:a16="http://schemas.microsoft.com/office/drawing/2014/main" id="{0B58E5EC-7F87-45C2-84E4-D30654A79CA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91" name="Text Box 4">
          <a:extLst>
            <a:ext uri="{FF2B5EF4-FFF2-40B4-BE49-F238E27FC236}">
              <a16:creationId xmlns:a16="http://schemas.microsoft.com/office/drawing/2014/main" id="{A62355EC-412B-4A30-9AA4-8C5360D7A79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92" name="Text Box 6">
          <a:extLst>
            <a:ext uri="{FF2B5EF4-FFF2-40B4-BE49-F238E27FC236}">
              <a16:creationId xmlns:a16="http://schemas.microsoft.com/office/drawing/2014/main" id="{D3018117-E7D7-427B-A53B-B6D58427CF0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423E753E-2815-45C6-8BB8-6D13B8F3CDB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94" name="Text Box 6">
          <a:extLst>
            <a:ext uri="{FF2B5EF4-FFF2-40B4-BE49-F238E27FC236}">
              <a16:creationId xmlns:a16="http://schemas.microsoft.com/office/drawing/2014/main" id="{C8C75F23-7D4A-4CA4-BCFB-DD10741FECA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95" name="Text Box 4">
          <a:extLst>
            <a:ext uri="{FF2B5EF4-FFF2-40B4-BE49-F238E27FC236}">
              <a16:creationId xmlns:a16="http://schemas.microsoft.com/office/drawing/2014/main" id="{40342BF8-0791-42ED-BAA0-FC4D903519E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DA391B34-1747-452A-96AC-B6B044A1FDF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97" name="Text Box 4">
          <a:extLst>
            <a:ext uri="{FF2B5EF4-FFF2-40B4-BE49-F238E27FC236}">
              <a16:creationId xmlns:a16="http://schemas.microsoft.com/office/drawing/2014/main" id="{65537F4E-AD68-4DE4-B979-953DE8A42F2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id="{4C06A89F-6F1F-4798-8193-C6D07816082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73372638-7B1C-4488-B590-6D82C1DDACA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143F613B-B9CA-4F62-B620-52B3219D959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01" name="Text Box 4">
          <a:extLst>
            <a:ext uri="{FF2B5EF4-FFF2-40B4-BE49-F238E27FC236}">
              <a16:creationId xmlns:a16="http://schemas.microsoft.com/office/drawing/2014/main" id="{05D37E5E-C5A6-47D2-9FDD-43F8972E1E9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02" name="Text Box 6">
          <a:extLst>
            <a:ext uri="{FF2B5EF4-FFF2-40B4-BE49-F238E27FC236}">
              <a16:creationId xmlns:a16="http://schemas.microsoft.com/office/drawing/2014/main" id="{C1AAC260-D1D1-4D19-96F7-40EF8659885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03" name="Text Box 4">
          <a:extLst>
            <a:ext uri="{FF2B5EF4-FFF2-40B4-BE49-F238E27FC236}">
              <a16:creationId xmlns:a16="http://schemas.microsoft.com/office/drawing/2014/main" id="{0358B664-88B5-4052-BC23-055073C311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04" name="Text Box 6">
          <a:extLst>
            <a:ext uri="{FF2B5EF4-FFF2-40B4-BE49-F238E27FC236}">
              <a16:creationId xmlns:a16="http://schemas.microsoft.com/office/drawing/2014/main" id="{CCFDA75B-18AE-4F9F-9413-EDD91A59CC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00126E7E-34FB-4AC4-85B6-D5C61F1E9D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06" name="Text Box 6">
          <a:extLst>
            <a:ext uri="{FF2B5EF4-FFF2-40B4-BE49-F238E27FC236}">
              <a16:creationId xmlns:a16="http://schemas.microsoft.com/office/drawing/2014/main" id="{7A602198-852B-45ED-8FD4-44B1DA9CDE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6D64878A-A0E5-4A88-B1EE-03F1F706657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08" name="Text Box 6">
          <a:extLst>
            <a:ext uri="{FF2B5EF4-FFF2-40B4-BE49-F238E27FC236}">
              <a16:creationId xmlns:a16="http://schemas.microsoft.com/office/drawing/2014/main" id="{648CF377-5EB8-41EB-970D-445F713AE71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8524EFDB-311C-4774-8158-6C524CA51F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10" name="Text Box 6">
          <a:extLst>
            <a:ext uri="{FF2B5EF4-FFF2-40B4-BE49-F238E27FC236}">
              <a16:creationId xmlns:a16="http://schemas.microsoft.com/office/drawing/2014/main" id="{69B30AB9-8E47-438C-9113-825D62B841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11" name="Text Box 4">
          <a:extLst>
            <a:ext uri="{FF2B5EF4-FFF2-40B4-BE49-F238E27FC236}">
              <a16:creationId xmlns:a16="http://schemas.microsoft.com/office/drawing/2014/main" id="{C3D5D769-DEB1-451E-8844-D532C7297FF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12" name="Text Box 6">
          <a:extLst>
            <a:ext uri="{FF2B5EF4-FFF2-40B4-BE49-F238E27FC236}">
              <a16:creationId xmlns:a16="http://schemas.microsoft.com/office/drawing/2014/main" id="{BA3969AA-BDBF-4D5A-BA71-BDBBD927DA3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44B4F7C1-B620-4CF8-9DF5-EFAB94F00C7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14" name="Text Box 6">
          <a:extLst>
            <a:ext uri="{FF2B5EF4-FFF2-40B4-BE49-F238E27FC236}">
              <a16:creationId xmlns:a16="http://schemas.microsoft.com/office/drawing/2014/main" id="{64254D25-F485-4EFC-AC5A-A85D4D4DEA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C02833ED-2E10-45E6-B8E5-2DE76487FDB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16" name="Text Box 6">
          <a:extLst>
            <a:ext uri="{FF2B5EF4-FFF2-40B4-BE49-F238E27FC236}">
              <a16:creationId xmlns:a16="http://schemas.microsoft.com/office/drawing/2014/main" id="{D85185D8-A6FF-4215-9A97-223C8DD201A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34C3C708-113D-4043-8716-586E250B0FC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89B02A88-920B-46A4-8BA9-2128089928D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19" name="Text Box 4">
          <a:extLst>
            <a:ext uri="{FF2B5EF4-FFF2-40B4-BE49-F238E27FC236}">
              <a16:creationId xmlns:a16="http://schemas.microsoft.com/office/drawing/2014/main" id="{287EC03D-3A66-4524-B8A6-1A7C2368E8B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20" name="Text Box 6">
          <a:extLst>
            <a:ext uri="{FF2B5EF4-FFF2-40B4-BE49-F238E27FC236}">
              <a16:creationId xmlns:a16="http://schemas.microsoft.com/office/drawing/2014/main" id="{F662A218-F669-494B-A9F8-DDEDDEDA75B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21" name="Text Box 4">
          <a:extLst>
            <a:ext uri="{FF2B5EF4-FFF2-40B4-BE49-F238E27FC236}">
              <a16:creationId xmlns:a16="http://schemas.microsoft.com/office/drawing/2014/main" id="{F46E116C-AC11-4812-B84E-046D374DB9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DBC25BDF-1A65-4C4A-9793-02A8269FFA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23" name="Text Box 4">
          <a:extLst>
            <a:ext uri="{FF2B5EF4-FFF2-40B4-BE49-F238E27FC236}">
              <a16:creationId xmlns:a16="http://schemas.microsoft.com/office/drawing/2014/main" id="{2D06AC32-44EB-4EB1-8E90-5D54D1DAEB0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24" name="Text Box 6">
          <a:extLst>
            <a:ext uri="{FF2B5EF4-FFF2-40B4-BE49-F238E27FC236}">
              <a16:creationId xmlns:a16="http://schemas.microsoft.com/office/drawing/2014/main" id="{0A7CB7AF-B740-4090-AFBB-7CE98C51EA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25" name="Text Box 4">
          <a:extLst>
            <a:ext uri="{FF2B5EF4-FFF2-40B4-BE49-F238E27FC236}">
              <a16:creationId xmlns:a16="http://schemas.microsoft.com/office/drawing/2014/main" id="{EADF2031-67C2-433C-9DA4-6BD7FBF416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26" name="Text Box 6">
          <a:extLst>
            <a:ext uri="{FF2B5EF4-FFF2-40B4-BE49-F238E27FC236}">
              <a16:creationId xmlns:a16="http://schemas.microsoft.com/office/drawing/2014/main" id="{6014BCD7-FEE5-400D-A7F3-DBF80C4FCA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27" name="Text Box 4">
          <a:extLst>
            <a:ext uri="{FF2B5EF4-FFF2-40B4-BE49-F238E27FC236}">
              <a16:creationId xmlns:a16="http://schemas.microsoft.com/office/drawing/2014/main" id="{A97322AD-2D48-4C14-A83E-8444589E30B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28" name="Text Box 6">
          <a:extLst>
            <a:ext uri="{FF2B5EF4-FFF2-40B4-BE49-F238E27FC236}">
              <a16:creationId xmlns:a16="http://schemas.microsoft.com/office/drawing/2014/main" id="{108E34DA-F628-4805-8600-3241C7EED8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8EC61C0D-F322-425F-B43E-DBA7EDD37D1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7001CAC5-A301-47A1-99FD-EC681CEAEAC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31" name="Text Box 4">
          <a:extLst>
            <a:ext uri="{FF2B5EF4-FFF2-40B4-BE49-F238E27FC236}">
              <a16:creationId xmlns:a16="http://schemas.microsoft.com/office/drawing/2014/main" id="{64B9D19E-66E8-4031-B7B7-93DC177712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32" name="Text Box 6">
          <a:extLst>
            <a:ext uri="{FF2B5EF4-FFF2-40B4-BE49-F238E27FC236}">
              <a16:creationId xmlns:a16="http://schemas.microsoft.com/office/drawing/2014/main" id="{8F3BA3DD-7EDC-4099-A65E-FA093475C1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FEA35B7E-9A24-44CD-9961-32ED805AEB7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87EB77CF-070F-4F1E-A456-DE1E7009FC5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09139BB6-A5CF-436F-9543-A62773A0EE4A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9FE6AECB-E47E-49F4-AE3A-3833958B375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37" name="Text Box 6">
          <a:extLst>
            <a:ext uri="{FF2B5EF4-FFF2-40B4-BE49-F238E27FC236}">
              <a16:creationId xmlns:a16="http://schemas.microsoft.com/office/drawing/2014/main" id="{BCA1DE9E-AE3A-40A5-93C8-2789908C38C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38" name="Text Box 4">
          <a:extLst>
            <a:ext uri="{FF2B5EF4-FFF2-40B4-BE49-F238E27FC236}">
              <a16:creationId xmlns:a16="http://schemas.microsoft.com/office/drawing/2014/main" id="{88BFBF2B-BA3D-4065-B6A1-83614A84541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39" name="Text Box 6">
          <a:extLst>
            <a:ext uri="{FF2B5EF4-FFF2-40B4-BE49-F238E27FC236}">
              <a16:creationId xmlns:a16="http://schemas.microsoft.com/office/drawing/2014/main" id="{D1664587-403F-4797-8239-FD52CD3AAB9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C3DEF8DF-A4C8-47F4-AFA6-DDA3FF3957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241" name="Text Box 6">
          <a:extLst>
            <a:ext uri="{FF2B5EF4-FFF2-40B4-BE49-F238E27FC236}">
              <a16:creationId xmlns:a16="http://schemas.microsoft.com/office/drawing/2014/main" id="{5C507FC2-5C3B-49B1-8949-41051B9F3B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EDF9B1D3-8D61-4719-8354-2A0DDEA46F1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43" name="Text Box 6">
          <a:extLst>
            <a:ext uri="{FF2B5EF4-FFF2-40B4-BE49-F238E27FC236}">
              <a16:creationId xmlns:a16="http://schemas.microsoft.com/office/drawing/2014/main" id="{D795C8A5-AA4D-460F-95B2-29B963D018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244" name="Text Box 4">
          <a:extLst>
            <a:ext uri="{FF2B5EF4-FFF2-40B4-BE49-F238E27FC236}">
              <a16:creationId xmlns:a16="http://schemas.microsoft.com/office/drawing/2014/main" id="{A1620D98-4E8E-4803-9A83-1238253E0C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245" name="Text Box 6">
          <a:extLst>
            <a:ext uri="{FF2B5EF4-FFF2-40B4-BE49-F238E27FC236}">
              <a16:creationId xmlns:a16="http://schemas.microsoft.com/office/drawing/2014/main" id="{67BC34CA-CAD6-45CA-B3CB-0EA20DD1CB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576BAF30-DCEB-47A3-9BEB-0919B70BDB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1F89AA1D-FF02-423A-B527-211F9CFF36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535DFCEC-DC9E-4A21-896F-561FE478E24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249" name="Text Box 6">
          <a:extLst>
            <a:ext uri="{FF2B5EF4-FFF2-40B4-BE49-F238E27FC236}">
              <a16:creationId xmlns:a16="http://schemas.microsoft.com/office/drawing/2014/main" id="{3C60231F-4838-4B47-8CA2-704C2E6982F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B66BEBE7-4675-400A-883D-1C927C0DCEF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251" name="Text Box 6">
          <a:extLst>
            <a:ext uri="{FF2B5EF4-FFF2-40B4-BE49-F238E27FC236}">
              <a16:creationId xmlns:a16="http://schemas.microsoft.com/office/drawing/2014/main" id="{E16993B2-AFA5-4897-A27D-7F924E07994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52" name="Text Box 4">
          <a:extLst>
            <a:ext uri="{FF2B5EF4-FFF2-40B4-BE49-F238E27FC236}">
              <a16:creationId xmlns:a16="http://schemas.microsoft.com/office/drawing/2014/main" id="{D50716EF-0EA1-46F9-8B8A-EEE8E96476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53" name="Text Box 6">
          <a:extLst>
            <a:ext uri="{FF2B5EF4-FFF2-40B4-BE49-F238E27FC236}">
              <a16:creationId xmlns:a16="http://schemas.microsoft.com/office/drawing/2014/main" id="{4B0739BA-3E23-4D8F-8E64-52E3263094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03BF36D2-334A-40F4-869B-E53CC214BE2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255" name="Text Box 6">
          <a:extLst>
            <a:ext uri="{FF2B5EF4-FFF2-40B4-BE49-F238E27FC236}">
              <a16:creationId xmlns:a16="http://schemas.microsoft.com/office/drawing/2014/main" id="{CDBC08F7-58A0-4E9A-9D20-BC1AC59126B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56" name="Text Box 4">
          <a:extLst>
            <a:ext uri="{FF2B5EF4-FFF2-40B4-BE49-F238E27FC236}">
              <a16:creationId xmlns:a16="http://schemas.microsoft.com/office/drawing/2014/main" id="{0181F0B1-020D-452E-ACD6-A276F77DF24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57" name="Text Box 6">
          <a:extLst>
            <a:ext uri="{FF2B5EF4-FFF2-40B4-BE49-F238E27FC236}">
              <a16:creationId xmlns:a16="http://schemas.microsoft.com/office/drawing/2014/main" id="{76FC0DF1-AA3D-4FD7-A810-9E4591C28B2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58" name="Text Box 4">
          <a:extLst>
            <a:ext uri="{FF2B5EF4-FFF2-40B4-BE49-F238E27FC236}">
              <a16:creationId xmlns:a16="http://schemas.microsoft.com/office/drawing/2014/main" id="{0E14A461-93BD-48C6-93C4-4D477A8EDAE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59" name="Text Box 6">
          <a:extLst>
            <a:ext uri="{FF2B5EF4-FFF2-40B4-BE49-F238E27FC236}">
              <a16:creationId xmlns:a16="http://schemas.microsoft.com/office/drawing/2014/main" id="{8525168D-2030-440E-9878-63A19CD2429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60" name="Text Box 4">
          <a:extLst>
            <a:ext uri="{FF2B5EF4-FFF2-40B4-BE49-F238E27FC236}">
              <a16:creationId xmlns:a16="http://schemas.microsoft.com/office/drawing/2014/main" id="{015144BF-9C78-4B38-B8FC-C693A7907A3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CC941E1D-B24C-4420-B5BC-93294E82BCE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2B4B43D2-1FBB-490E-91C6-24075E0CE37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829D02E3-86D8-43E5-9CC9-B1B31B5E46C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64" name="Text Box 4">
          <a:extLst>
            <a:ext uri="{FF2B5EF4-FFF2-40B4-BE49-F238E27FC236}">
              <a16:creationId xmlns:a16="http://schemas.microsoft.com/office/drawing/2014/main" id="{0F9622D7-AB30-410A-8032-E6057A2FBC7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65" name="Text Box 6">
          <a:extLst>
            <a:ext uri="{FF2B5EF4-FFF2-40B4-BE49-F238E27FC236}">
              <a16:creationId xmlns:a16="http://schemas.microsoft.com/office/drawing/2014/main" id="{CD8DDB20-28D3-4A5A-BC68-B1D83F9A75F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66" name="Text Box 4">
          <a:extLst>
            <a:ext uri="{FF2B5EF4-FFF2-40B4-BE49-F238E27FC236}">
              <a16:creationId xmlns:a16="http://schemas.microsoft.com/office/drawing/2014/main" id="{852BA1BB-26E8-4A14-A80B-FA2561E25B0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67" name="Text Box 6">
          <a:extLst>
            <a:ext uri="{FF2B5EF4-FFF2-40B4-BE49-F238E27FC236}">
              <a16:creationId xmlns:a16="http://schemas.microsoft.com/office/drawing/2014/main" id="{92576EC1-D140-47F2-BCF9-6DBB447321C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68" name="Text Box 4">
          <a:extLst>
            <a:ext uri="{FF2B5EF4-FFF2-40B4-BE49-F238E27FC236}">
              <a16:creationId xmlns:a16="http://schemas.microsoft.com/office/drawing/2014/main" id="{7823309A-6A3D-49FD-8247-767D2CB8875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69" name="Text Box 6">
          <a:extLst>
            <a:ext uri="{FF2B5EF4-FFF2-40B4-BE49-F238E27FC236}">
              <a16:creationId xmlns:a16="http://schemas.microsoft.com/office/drawing/2014/main" id="{CE5AD81F-962C-4CFD-A363-3437ED406C2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0" name="Text Box 4">
          <a:extLst>
            <a:ext uri="{FF2B5EF4-FFF2-40B4-BE49-F238E27FC236}">
              <a16:creationId xmlns:a16="http://schemas.microsoft.com/office/drawing/2014/main" id="{A5E4CFF3-743F-4F34-A057-79C7A9BBB55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1" name="Text Box 6">
          <a:extLst>
            <a:ext uri="{FF2B5EF4-FFF2-40B4-BE49-F238E27FC236}">
              <a16:creationId xmlns:a16="http://schemas.microsoft.com/office/drawing/2014/main" id="{DE75C8D7-8EAB-4AFB-9FC7-3773405FE1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B8B1ACBC-06AC-49D7-B7AF-8F290A317B9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73" name="Text Box 6">
          <a:extLst>
            <a:ext uri="{FF2B5EF4-FFF2-40B4-BE49-F238E27FC236}">
              <a16:creationId xmlns:a16="http://schemas.microsoft.com/office/drawing/2014/main" id="{6743B97E-716F-438C-89B3-79424A5657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83ED3501-94A6-4744-9BCE-BA80FBAF68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id="{838FCC73-C346-4152-B9ED-9F99D307F7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76" name="Text Box 4">
          <a:extLst>
            <a:ext uri="{FF2B5EF4-FFF2-40B4-BE49-F238E27FC236}">
              <a16:creationId xmlns:a16="http://schemas.microsoft.com/office/drawing/2014/main" id="{0B4A3D11-9314-4B8D-AA54-DA5FFD37B4C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77" name="Text Box 6">
          <a:extLst>
            <a:ext uri="{FF2B5EF4-FFF2-40B4-BE49-F238E27FC236}">
              <a16:creationId xmlns:a16="http://schemas.microsoft.com/office/drawing/2014/main" id="{C4572170-3EDA-4978-9D59-9DDE1A1A9B4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8" name="Text Box 4">
          <a:extLst>
            <a:ext uri="{FF2B5EF4-FFF2-40B4-BE49-F238E27FC236}">
              <a16:creationId xmlns:a16="http://schemas.microsoft.com/office/drawing/2014/main" id="{29CD8C37-953C-4465-B590-1F56C78920F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9" name="Text Box 6">
          <a:extLst>
            <a:ext uri="{FF2B5EF4-FFF2-40B4-BE49-F238E27FC236}">
              <a16:creationId xmlns:a16="http://schemas.microsoft.com/office/drawing/2014/main" id="{56B06319-E75A-4C16-8D41-4A93BC183A0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4821484E-E6C9-409C-8075-76229CDB4E6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940836AB-C69A-4924-9C18-FAEEF0B0285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82" name="Text Box 4">
          <a:extLst>
            <a:ext uri="{FF2B5EF4-FFF2-40B4-BE49-F238E27FC236}">
              <a16:creationId xmlns:a16="http://schemas.microsoft.com/office/drawing/2014/main" id="{66B467EE-AF2F-4587-B667-98EA43AB0BB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83" name="Text Box 6">
          <a:extLst>
            <a:ext uri="{FF2B5EF4-FFF2-40B4-BE49-F238E27FC236}">
              <a16:creationId xmlns:a16="http://schemas.microsoft.com/office/drawing/2014/main" id="{11C7F19A-D977-4462-92E2-ADC595A5722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570A6744-1BFE-4E9C-BBA9-623C00BABA9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85" name="Text Box 6">
          <a:extLst>
            <a:ext uri="{FF2B5EF4-FFF2-40B4-BE49-F238E27FC236}">
              <a16:creationId xmlns:a16="http://schemas.microsoft.com/office/drawing/2014/main" id="{F26D2BCC-03DB-400F-94AD-39A8319BF62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F1043F85-E533-4159-A51B-F8B76B672760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10AC32E6-5305-44BF-82DE-ACE6E118AB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ABBFBAED-2D75-4F60-8248-488AB7D2F16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32FB1EA2-DE45-4DF8-8B7D-5913F0E7756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66A250D3-96A1-4DCF-84BF-D4C363A46D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918AC489-7E93-4678-A376-C8A789F2E29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92" name="Text Box 6">
          <a:extLst>
            <a:ext uri="{FF2B5EF4-FFF2-40B4-BE49-F238E27FC236}">
              <a16:creationId xmlns:a16="http://schemas.microsoft.com/office/drawing/2014/main" id="{1F1B1E09-8401-4F7D-917C-A92F74AE5B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EE13B273-E3BA-4F36-9BBA-042609841D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FB88D2DC-2663-4F60-BD38-EF470B78BA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EB079C7E-5F70-4D54-9E49-7D4CBFE2A28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5F585711-6100-4686-935C-762BF38EBE1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05861A6C-CF84-4BD4-A20E-D1DE3B3A87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98" name="Text Box 6">
          <a:extLst>
            <a:ext uri="{FF2B5EF4-FFF2-40B4-BE49-F238E27FC236}">
              <a16:creationId xmlns:a16="http://schemas.microsoft.com/office/drawing/2014/main" id="{E529DED2-3E83-426C-99FC-1A0F8F75865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99" name="Text Box 4">
          <a:extLst>
            <a:ext uri="{FF2B5EF4-FFF2-40B4-BE49-F238E27FC236}">
              <a16:creationId xmlns:a16="http://schemas.microsoft.com/office/drawing/2014/main" id="{1DDCDBC2-330C-4F4F-AF55-F6BD7687D18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16BA8CD8-8496-48EF-AE6D-376ABA1CEB5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301" name="Text Box 6">
          <a:extLst>
            <a:ext uri="{FF2B5EF4-FFF2-40B4-BE49-F238E27FC236}">
              <a16:creationId xmlns:a16="http://schemas.microsoft.com/office/drawing/2014/main" id="{BE4C370E-F9BE-4857-B72A-C4450611C47A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701FC11F-AF5A-49A1-8575-9E21AA9DE22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03" name="Text Box 6">
          <a:extLst>
            <a:ext uri="{FF2B5EF4-FFF2-40B4-BE49-F238E27FC236}">
              <a16:creationId xmlns:a16="http://schemas.microsoft.com/office/drawing/2014/main" id="{FEAAFF26-33D0-4A97-80B2-531EB0A610C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BA306234-8BF2-4410-BBB9-36E1848E487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E5D8F3AA-1538-4F88-9E9D-023A2D90F23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93786292-B1FD-4FDB-A0C4-F98714E8F41D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851D49FF-CF4B-400C-A127-35140BFBDB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6555A891-2D04-4A93-8DD6-9CEDBEE269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4309" name="Text Box 4">
          <a:extLst>
            <a:ext uri="{FF2B5EF4-FFF2-40B4-BE49-F238E27FC236}">
              <a16:creationId xmlns:a16="http://schemas.microsoft.com/office/drawing/2014/main" id="{2B4B5510-95C0-438E-9EFA-3A99717AD9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4310" name="Text Box 6">
          <a:extLst>
            <a:ext uri="{FF2B5EF4-FFF2-40B4-BE49-F238E27FC236}">
              <a16:creationId xmlns:a16="http://schemas.microsoft.com/office/drawing/2014/main" id="{6D3EF670-6F93-47EA-BDC3-FB71F53E991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9666ACFC-F9C8-47AE-A56A-78B2EE5743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12" name="Text Box 6">
          <a:extLst>
            <a:ext uri="{FF2B5EF4-FFF2-40B4-BE49-F238E27FC236}">
              <a16:creationId xmlns:a16="http://schemas.microsoft.com/office/drawing/2014/main" id="{747BF7ED-C097-4EEB-A8F7-A49B44CE980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7872BBF2-EDED-46E1-B9AA-1263C156740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9F66CE87-5165-44C0-BF27-40EFC97868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15" name="Text Box 4">
          <a:extLst>
            <a:ext uri="{FF2B5EF4-FFF2-40B4-BE49-F238E27FC236}">
              <a16:creationId xmlns:a16="http://schemas.microsoft.com/office/drawing/2014/main" id="{06840ADA-E29C-42F7-9C53-FCD6896565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16" name="Text Box 6">
          <a:extLst>
            <a:ext uri="{FF2B5EF4-FFF2-40B4-BE49-F238E27FC236}">
              <a16:creationId xmlns:a16="http://schemas.microsoft.com/office/drawing/2014/main" id="{C04AB7F7-C3A5-4451-BC66-51F1ADE0F0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3BA56A54-8CD3-4CB2-9688-405E1331A12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18" name="Text Box 6">
          <a:extLst>
            <a:ext uri="{FF2B5EF4-FFF2-40B4-BE49-F238E27FC236}">
              <a16:creationId xmlns:a16="http://schemas.microsoft.com/office/drawing/2014/main" id="{EE308BB5-09B4-4067-BF67-73DFE98CFFD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319" name="Text Box 4">
          <a:extLst>
            <a:ext uri="{FF2B5EF4-FFF2-40B4-BE49-F238E27FC236}">
              <a16:creationId xmlns:a16="http://schemas.microsoft.com/office/drawing/2014/main" id="{D6658795-1162-476A-A670-D76CE45F4C6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320" name="Text Box 6">
          <a:extLst>
            <a:ext uri="{FF2B5EF4-FFF2-40B4-BE49-F238E27FC236}">
              <a16:creationId xmlns:a16="http://schemas.microsoft.com/office/drawing/2014/main" id="{00A51151-E6CE-4865-B740-ED38354DC77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21" name="Text Box 4">
          <a:extLst>
            <a:ext uri="{FF2B5EF4-FFF2-40B4-BE49-F238E27FC236}">
              <a16:creationId xmlns:a16="http://schemas.microsoft.com/office/drawing/2014/main" id="{CE8A2A38-A2BB-4E82-A592-13F60B84F6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22" name="Text Box 6">
          <a:extLst>
            <a:ext uri="{FF2B5EF4-FFF2-40B4-BE49-F238E27FC236}">
              <a16:creationId xmlns:a16="http://schemas.microsoft.com/office/drawing/2014/main" id="{C1F4B1FE-1EA0-48B3-82E7-27D9B38DAE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11F42712-5D9B-4E48-A7FC-5028D68403D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324" name="Text Box 6">
          <a:extLst>
            <a:ext uri="{FF2B5EF4-FFF2-40B4-BE49-F238E27FC236}">
              <a16:creationId xmlns:a16="http://schemas.microsoft.com/office/drawing/2014/main" id="{33FE2753-0644-447F-89B8-2595DBFFC13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219FE5F7-53AA-4313-8844-305834FDFC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4326" name="Text Box 6">
          <a:extLst>
            <a:ext uri="{FF2B5EF4-FFF2-40B4-BE49-F238E27FC236}">
              <a16:creationId xmlns:a16="http://schemas.microsoft.com/office/drawing/2014/main" id="{9FCD6512-E2AA-486D-9476-63F6E889EB7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27" name="Text Box 4">
          <a:extLst>
            <a:ext uri="{FF2B5EF4-FFF2-40B4-BE49-F238E27FC236}">
              <a16:creationId xmlns:a16="http://schemas.microsoft.com/office/drawing/2014/main" id="{C242E4C6-AC91-4CCD-9052-A20C05BD9DE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28" name="Text Box 6">
          <a:extLst>
            <a:ext uri="{FF2B5EF4-FFF2-40B4-BE49-F238E27FC236}">
              <a16:creationId xmlns:a16="http://schemas.microsoft.com/office/drawing/2014/main" id="{B3E315BB-1E22-4E42-A21D-BC5255ABA7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29" name="Text Box 4">
          <a:extLst>
            <a:ext uri="{FF2B5EF4-FFF2-40B4-BE49-F238E27FC236}">
              <a16:creationId xmlns:a16="http://schemas.microsoft.com/office/drawing/2014/main" id="{7E4CB72F-C703-4A0C-A9F5-F700A469A04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30" name="Text Box 6">
          <a:extLst>
            <a:ext uri="{FF2B5EF4-FFF2-40B4-BE49-F238E27FC236}">
              <a16:creationId xmlns:a16="http://schemas.microsoft.com/office/drawing/2014/main" id="{7B4EDF07-B6AB-43BF-845D-67F841C732E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31" name="Text Box 4">
          <a:extLst>
            <a:ext uri="{FF2B5EF4-FFF2-40B4-BE49-F238E27FC236}">
              <a16:creationId xmlns:a16="http://schemas.microsoft.com/office/drawing/2014/main" id="{0E3F35D1-1394-4EEE-9202-9305B211E60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32" name="Text Box 6">
          <a:extLst>
            <a:ext uri="{FF2B5EF4-FFF2-40B4-BE49-F238E27FC236}">
              <a16:creationId xmlns:a16="http://schemas.microsoft.com/office/drawing/2014/main" id="{89E5EBA5-4959-459B-AF14-442F329F95F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33" name="Text Box 4">
          <a:extLst>
            <a:ext uri="{FF2B5EF4-FFF2-40B4-BE49-F238E27FC236}">
              <a16:creationId xmlns:a16="http://schemas.microsoft.com/office/drawing/2014/main" id="{2072F6C6-A6DF-4FEC-AE48-3B43849D857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34" name="Text Box 6">
          <a:extLst>
            <a:ext uri="{FF2B5EF4-FFF2-40B4-BE49-F238E27FC236}">
              <a16:creationId xmlns:a16="http://schemas.microsoft.com/office/drawing/2014/main" id="{6F4C827D-24FB-4355-974E-BF578897F4A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35" name="Text Box 4">
          <a:extLst>
            <a:ext uri="{FF2B5EF4-FFF2-40B4-BE49-F238E27FC236}">
              <a16:creationId xmlns:a16="http://schemas.microsoft.com/office/drawing/2014/main" id="{41E7E9B0-8A51-4EEB-9015-21FC44B8A79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36" name="Text Box 6">
          <a:extLst>
            <a:ext uri="{FF2B5EF4-FFF2-40B4-BE49-F238E27FC236}">
              <a16:creationId xmlns:a16="http://schemas.microsoft.com/office/drawing/2014/main" id="{9C387F81-8EE0-4D92-89B0-F3A4283CBF1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7895AC41-EB4D-4870-9F09-0318848C9BA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DD335830-3DC2-4180-98CF-849BE21562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9FF3CE96-00C5-4A79-B4D6-0666982C336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40" name="Text Box 6">
          <a:extLst>
            <a:ext uri="{FF2B5EF4-FFF2-40B4-BE49-F238E27FC236}">
              <a16:creationId xmlns:a16="http://schemas.microsoft.com/office/drawing/2014/main" id="{799B43C8-89F1-444D-BE10-D2A5DC65E6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63DE7102-47AB-4582-BE5B-A922DAEDFD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42" name="Text Box 6">
          <a:extLst>
            <a:ext uri="{FF2B5EF4-FFF2-40B4-BE49-F238E27FC236}">
              <a16:creationId xmlns:a16="http://schemas.microsoft.com/office/drawing/2014/main" id="{CBB7D7AE-235A-4B02-9B07-9817FD566BB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id="{4E2C203F-1866-48AA-AAE1-26FAA14E8B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44" name="Text Box 6">
          <a:extLst>
            <a:ext uri="{FF2B5EF4-FFF2-40B4-BE49-F238E27FC236}">
              <a16:creationId xmlns:a16="http://schemas.microsoft.com/office/drawing/2014/main" id="{829A8CEF-38E6-4779-847A-7F6CECDEE5C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345" name="Text Box 4">
          <a:extLst>
            <a:ext uri="{FF2B5EF4-FFF2-40B4-BE49-F238E27FC236}">
              <a16:creationId xmlns:a16="http://schemas.microsoft.com/office/drawing/2014/main" id="{834FE378-26A6-439B-ABCA-48B068BE7CC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346" name="Text Box 6">
          <a:extLst>
            <a:ext uri="{FF2B5EF4-FFF2-40B4-BE49-F238E27FC236}">
              <a16:creationId xmlns:a16="http://schemas.microsoft.com/office/drawing/2014/main" id="{1E5E40FE-27E8-47BB-87C4-382EACC7CD7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47" name="Text Box 4">
          <a:extLst>
            <a:ext uri="{FF2B5EF4-FFF2-40B4-BE49-F238E27FC236}">
              <a16:creationId xmlns:a16="http://schemas.microsoft.com/office/drawing/2014/main" id="{C9E32A13-ECB6-43D0-94B5-C11FE116A33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48" name="Text Box 6">
          <a:extLst>
            <a:ext uri="{FF2B5EF4-FFF2-40B4-BE49-F238E27FC236}">
              <a16:creationId xmlns:a16="http://schemas.microsoft.com/office/drawing/2014/main" id="{F8BA7F7B-6347-4247-BEB6-6F06DFA201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349" name="Text Box 4">
          <a:extLst>
            <a:ext uri="{FF2B5EF4-FFF2-40B4-BE49-F238E27FC236}">
              <a16:creationId xmlns:a16="http://schemas.microsoft.com/office/drawing/2014/main" id="{80F53D03-7635-4E79-AB2A-A6559DBFB61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42030CFB-4B99-4C21-86FF-B21548B26E0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51" name="Text Box 4">
          <a:extLst>
            <a:ext uri="{FF2B5EF4-FFF2-40B4-BE49-F238E27FC236}">
              <a16:creationId xmlns:a16="http://schemas.microsoft.com/office/drawing/2014/main" id="{8EB64FF2-5F28-4EB7-A370-45985C9677B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52" name="Text Box 6">
          <a:extLst>
            <a:ext uri="{FF2B5EF4-FFF2-40B4-BE49-F238E27FC236}">
              <a16:creationId xmlns:a16="http://schemas.microsoft.com/office/drawing/2014/main" id="{88A6ED11-F360-4D55-A3A4-C2802F22750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53" name="Text Box 4">
          <a:extLst>
            <a:ext uri="{FF2B5EF4-FFF2-40B4-BE49-F238E27FC236}">
              <a16:creationId xmlns:a16="http://schemas.microsoft.com/office/drawing/2014/main" id="{3218CC65-BD64-400A-9C22-C764B5975D5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54" name="Text Box 6">
          <a:extLst>
            <a:ext uri="{FF2B5EF4-FFF2-40B4-BE49-F238E27FC236}">
              <a16:creationId xmlns:a16="http://schemas.microsoft.com/office/drawing/2014/main" id="{BE49DAEE-90E6-4EE0-85C7-4203D85ED00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55" name="Text Box 4">
          <a:extLst>
            <a:ext uri="{FF2B5EF4-FFF2-40B4-BE49-F238E27FC236}">
              <a16:creationId xmlns:a16="http://schemas.microsoft.com/office/drawing/2014/main" id="{1B6A9D97-DE13-4443-B71C-628A4533F38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56" name="Text Box 6">
          <a:extLst>
            <a:ext uri="{FF2B5EF4-FFF2-40B4-BE49-F238E27FC236}">
              <a16:creationId xmlns:a16="http://schemas.microsoft.com/office/drawing/2014/main" id="{7BCB0A97-BAF4-4B71-BA49-BC1B47EBF6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39EB8066-C60F-48D8-BC82-F103E2DC5D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58" name="Text Box 6">
          <a:extLst>
            <a:ext uri="{FF2B5EF4-FFF2-40B4-BE49-F238E27FC236}">
              <a16:creationId xmlns:a16="http://schemas.microsoft.com/office/drawing/2014/main" id="{9FED23AE-F98C-4C21-AE0A-AB3A4FE6C0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540C1954-C840-48CC-B375-73694B8A7E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60" name="Text Box 6">
          <a:extLst>
            <a:ext uri="{FF2B5EF4-FFF2-40B4-BE49-F238E27FC236}">
              <a16:creationId xmlns:a16="http://schemas.microsoft.com/office/drawing/2014/main" id="{2BACCA0E-7978-48CD-B3AE-5CFBD8D7DE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BF62D6DB-9986-46A7-962E-10769AB961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AAC2C7D3-2AF5-4C96-99DC-28AC47D57E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363" name="Text Box 4">
          <a:extLst>
            <a:ext uri="{FF2B5EF4-FFF2-40B4-BE49-F238E27FC236}">
              <a16:creationId xmlns:a16="http://schemas.microsoft.com/office/drawing/2014/main" id="{CA2F3134-9FD6-4A03-B75D-10BC89CA76B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364" name="Text Box 6">
          <a:extLst>
            <a:ext uri="{FF2B5EF4-FFF2-40B4-BE49-F238E27FC236}">
              <a16:creationId xmlns:a16="http://schemas.microsoft.com/office/drawing/2014/main" id="{5B7A73BD-DE54-4D62-BB21-7FACE3A88D5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id="{A3BE8702-CACA-465B-919C-9466632C1A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66" name="Text Box 6">
          <a:extLst>
            <a:ext uri="{FF2B5EF4-FFF2-40B4-BE49-F238E27FC236}">
              <a16:creationId xmlns:a16="http://schemas.microsoft.com/office/drawing/2014/main" id="{DE279F44-0F1F-4017-AF15-8DFDC97B27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8369BB3A-81CA-43BA-946A-8351992AEB1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FD4938B5-3B91-4492-AFAA-BE6FF1A5986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E680545D-5423-4060-8CAA-072324924EFE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02F2E0F5-1416-449D-B160-1CB89BA5B7C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71" name="Text Box 6">
          <a:extLst>
            <a:ext uri="{FF2B5EF4-FFF2-40B4-BE49-F238E27FC236}">
              <a16:creationId xmlns:a16="http://schemas.microsoft.com/office/drawing/2014/main" id="{EA58941A-BC3B-446B-A641-AA7E7DA4F45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1C25F896-6B68-4FE8-8EFD-AC529F41DCB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73" name="Text Box 6">
          <a:extLst>
            <a:ext uri="{FF2B5EF4-FFF2-40B4-BE49-F238E27FC236}">
              <a16:creationId xmlns:a16="http://schemas.microsoft.com/office/drawing/2014/main" id="{BF32DB75-A2EB-4AF0-B2DC-45F20BAE285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374" name="Text Box 4">
          <a:extLst>
            <a:ext uri="{FF2B5EF4-FFF2-40B4-BE49-F238E27FC236}">
              <a16:creationId xmlns:a16="http://schemas.microsoft.com/office/drawing/2014/main" id="{7CEF5A83-987B-47B3-8921-76A699733F2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66A9994F-665C-4FEE-82F9-001B03FAE2B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6E2F7352-3806-45C5-B884-6CF577C973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77" name="Text Box 6">
          <a:extLst>
            <a:ext uri="{FF2B5EF4-FFF2-40B4-BE49-F238E27FC236}">
              <a16:creationId xmlns:a16="http://schemas.microsoft.com/office/drawing/2014/main" id="{4364D4F5-DEF0-40FE-BB7B-1DD2A26137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17E79DE7-C30F-4EE8-89D9-3561B49BEB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79" name="Text Box 6">
          <a:extLst>
            <a:ext uri="{FF2B5EF4-FFF2-40B4-BE49-F238E27FC236}">
              <a16:creationId xmlns:a16="http://schemas.microsoft.com/office/drawing/2014/main" id="{D5E35836-8A95-496E-A51E-2067CAE0A49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EDF2A4F6-88A9-4636-82E9-9F352A88E9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81" name="Text Box 6">
          <a:extLst>
            <a:ext uri="{FF2B5EF4-FFF2-40B4-BE49-F238E27FC236}">
              <a16:creationId xmlns:a16="http://schemas.microsoft.com/office/drawing/2014/main" id="{1EB41367-9614-4F4F-86D7-0EADD3FBE7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82" name="Text Box 4">
          <a:extLst>
            <a:ext uri="{FF2B5EF4-FFF2-40B4-BE49-F238E27FC236}">
              <a16:creationId xmlns:a16="http://schemas.microsoft.com/office/drawing/2014/main" id="{5DEFCBEF-AF32-4D65-874B-71403C4B484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83" name="Text Box 6">
          <a:extLst>
            <a:ext uri="{FF2B5EF4-FFF2-40B4-BE49-F238E27FC236}">
              <a16:creationId xmlns:a16="http://schemas.microsoft.com/office/drawing/2014/main" id="{A309F534-3264-4A9B-815C-92A3774143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435B73EC-F490-4E46-98D4-83D5E727EEB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78452E41-44DF-4295-B699-CDF55DB14A1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6D3AD3EE-4888-4686-A07E-5B8182970F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87" name="Text Box 6">
          <a:extLst>
            <a:ext uri="{FF2B5EF4-FFF2-40B4-BE49-F238E27FC236}">
              <a16:creationId xmlns:a16="http://schemas.microsoft.com/office/drawing/2014/main" id="{D644234A-BD29-417F-B4DE-CCED8DDF3FE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D96C006F-BEC8-4223-8A8A-B261198C4B5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0E39BA5E-8D5D-4146-884B-9D3C40CE7FF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90" name="Text Box 4">
          <a:extLst>
            <a:ext uri="{FF2B5EF4-FFF2-40B4-BE49-F238E27FC236}">
              <a16:creationId xmlns:a16="http://schemas.microsoft.com/office/drawing/2014/main" id="{E56EEAEB-603F-437B-AA0D-94087ACC4B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91" name="Text Box 6">
          <a:extLst>
            <a:ext uri="{FF2B5EF4-FFF2-40B4-BE49-F238E27FC236}">
              <a16:creationId xmlns:a16="http://schemas.microsoft.com/office/drawing/2014/main" id="{9D9B51C5-D2D0-42C3-9E89-B9408DEBCD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4F1AC454-064B-4438-8BE1-C3F6718E3D5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93" name="Text Box 6">
          <a:extLst>
            <a:ext uri="{FF2B5EF4-FFF2-40B4-BE49-F238E27FC236}">
              <a16:creationId xmlns:a16="http://schemas.microsoft.com/office/drawing/2014/main" id="{077434D3-4C44-4243-837D-C4D9DED8DB9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4013E16A-0F59-41F5-8B6C-3DE7B490BC5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95" name="Text Box 6">
          <a:extLst>
            <a:ext uri="{FF2B5EF4-FFF2-40B4-BE49-F238E27FC236}">
              <a16:creationId xmlns:a16="http://schemas.microsoft.com/office/drawing/2014/main" id="{801DE061-98B5-4BFB-B874-5E04A380581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96" name="Text Box 4">
          <a:extLst>
            <a:ext uri="{FF2B5EF4-FFF2-40B4-BE49-F238E27FC236}">
              <a16:creationId xmlns:a16="http://schemas.microsoft.com/office/drawing/2014/main" id="{AA1FEB33-F14A-4431-8E47-45ECEC0AD78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97" name="Text Box 6">
          <a:extLst>
            <a:ext uri="{FF2B5EF4-FFF2-40B4-BE49-F238E27FC236}">
              <a16:creationId xmlns:a16="http://schemas.microsoft.com/office/drawing/2014/main" id="{A0F4A606-9E18-463F-8980-13EC0E2C329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FF6DDC0F-0263-4BB9-B50A-90B8E819ED3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99" name="Text Box 6">
          <a:extLst>
            <a:ext uri="{FF2B5EF4-FFF2-40B4-BE49-F238E27FC236}">
              <a16:creationId xmlns:a16="http://schemas.microsoft.com/office/drawing/2014/main" id="{42128BF4-A2E7-49C7-94C4-920D412A357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id="{62B45C3A-8C4B-4B81-A611-B47036E4D8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1" name="Text Box 6">
          <a:extLst>
            <a:ext uri="{FF2B5EF4-FFF2-40B4-BE49-F238E27FC236}">
              <a16:creationId xmlns:a16="http://schemas.microsoft.com/office/drawing/2014/main" id="{5480F109-A7E6-46DB-984F-C9BF8AE6F59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F9B6387C-2844-4EE4-907B-D6DCBDC8FE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03" name="Text Box 6">
          <a:extLst>
            <a:ext uri="{FF2B5EF4-FFF2-40B4-BE49-F238E27FC236}">
              <a16:creationId xmlns:a16="http://schemas.microsoft.com/office/drawing/2014/main" id="{8BA42C64-F0A4-47C4-B68C-F3E9C8E174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5FBF14B4-E7F5-4FD2-88DD-20DBC68FFE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5" name="Text Box 6">
          <a:extLst>
            <a:ext uri="{FF2B5EF4-FFF2-40B4-BE49-F238E27FC236}">
              <a16:creationId xmlns:a16="http://schemas.microsoft.com/office/drawing/2014/main" id="{7A47C29B-5804-48C5-9A2D-0E817F8D10C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15AB1118-C42E-40B2-96EF-1B785DC4268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89030BBD-CDCA-4737-BC6B-6C65CA93AFB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8" name="Text Box 4">
          <a:extLst>
            <a:ext uri="{FF2B5EF4-FFF2-40B4-BE49-F238E27FC236}">
              <a16:creationId xmlns:a16="http://schemas.microsoft.com/office/drawing/2014/main" id="{B23A26F9-6CE8-4FF3-B632-09EB1B2FAAA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9" name="Text Box 6">
          <a:extLst>
            <a:ext uri="{FF2B5EF4-FFF2-40B4-BE49-F238E27FC236}">
              <a16:creationId xmlns:a16="http://schemas.microsoft.com/office/drawing/2014/main" id="{FB5FB728-684D-42CC-A3F6-0A5B85E132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1DFB38DE-BEBE-45A8-ACD7-7E1A78C10FC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B9539A6E-982C-4512-902F-43E64D4D86E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412" name="Text Box 6">
          <a:extLst>
            <a:ext uri="{FF2B5EF4-FFF2-40B4-BE49-F238E27FC236}">
              <a16:creationId xmlns:a16="http://schemas.microsoft.com/office/drawing/2014/main" id="{DFB74CC7-2C7D-4A76-8AEF-FCEC0F1012EC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0C404857-441B-47F0-8239-11D85EFE070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2AB9409B-F325-487F-BCA7-F8B3BD25EAD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DA9FFA0D-6FFA-4228-823E-4386A1C9663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DCD3A807-F074-423B-86E4-EE819EBEA07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7601A465-82DB-43B1-B0F7-72AD9B4B518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A30D694B-A083-44A9-A9D1-AA7D557F3B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19" name="Text Box 6">
          <a:extLst>
            <a:ext uri="{FF2B5EF4-FFF2-40B4-BE49-F238E27FC236}">
              <a16:creationId xmlns:a16="http://schemas.microsoft.com/office/drawing/2014/main" id="{4E5DB6FB-9307-4F7E-B4CB-D19C240BD1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C7C0341C-0E51-4AFF-B6DF-B4448701A6A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21" name="Text Box 6">
          <a:extLst>
            <a:ext uri="{FF2B5EF4-FFF2-40B4-BE49-F238E27FC236}">
              <a16:creationId xmlns:a16="http://schemas.microsoft.com/office/drawing/2014/main" id="{8539DC90-3CA9-4861-BCE5-9F34C48CB2C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22" name="Text Box 4">
          <a:extLst>
            <a:ext uri="{FF2B5EF4-FFF2-40B4-BE49-F238E27FC236}">
              <a16:creationId xmlns:a16="http://schemas.microsoft.com/office/drawing/2014/main" id="{7307F7A3-EF02-4853-8DF2-2D48CFEAD7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23" name="Text Box 6">
          <a:extLst>
            <a:ext uri="{FF2B5EF4-FFF2-40B4-BE49-F238E27FC236}">
              <a16:creationId xmlns:a16="http://schemas.microsoft.com/office/drawing/2014/main" id="{F39E6172-7185-4D22-9E44-97EE812F89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24" name="Text Box 4">
          <a:extLst>
            <a:ext uri="{FF2B5EF4-FFF2-40B4-BE49-F238E27FC236}">
              <a16:creationId xmlns:a16="http://schemas.microsoft.com/office/drawing/2014/main" id="{89163E5D-27B8-485E-A02E-CB79F7AEF5E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90EF4E42-7266-450E-BF47-52BDE00D410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426" name="Text Box 4">
          <a:extLst>
            <a:ext uri="{FF2B5EF4-FFF2-40B4-BE49-F238E27FC236}">
              <a16:creationId xmlns:a16="http://schemas.microsoft.com/office/drawing/2014/main" id="{67FF25C4-FA51-4BEC-9EDA-9C5D9273C81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427" name="Text Box 6">
          <a:extLst>
            <a:ext uri="{FF2B5EF4-FFF2-40B4-BE49-F238E27FC236}">
              <a16:creationId xmlns:a16="http://schemas.microsoft.com/office/drawing/2014/main" id="{31C2659A-D40C-46D0-904E-D6CE6744220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28" name="Text Box 4">
          <a:extLst>
            <a:ext uri="{FF2B5EF4-FFF2-40B4-BE49-F238E27FC236}">
              <a16:creationId xmlns:a16="http://schemas.microsoft.com/office/drawing/2014/main" id="{210E9987-0FDE-4389-A46D-434FCF28C68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29" name="Text Box 6">
          <a:extLst>
            <a:ext uri="{FF2B5EF4-FFF2-40B4-BE49-F238E27FC236}">
              <a16:creationId xmlns:a16="http://schemas.microsoft.com/office/drawing/2014/main" id="{86AA047E-4CAB-4F89-A782-4296699D25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430" name="Text Box 4">
          <a:extLst>
            <a:ext uri="{FF2B5EF4-FFF2-40B4-BE49-F238E27FC236}">
              <a16:creationId xmlns:a16="http://schemas.microsoft.com/office/drawing/2014/main" id="{AA0BEA72-532F-4FEA-8C97-F8354CC5E9F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431" name="Text Box 6">
          <a:extLst>
            <a:ext uri="{FF2B5EF4-FFF2-40B4-BE49-F238E27FC236}">
              <a16:creationId xmlns:a16="http://schemas.microsoft.com/office/drawing/2014/main" id="{1896087A-E562-4955-B0EE-F02748542A6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8ED74C46-041C-4AC2-AEB5-B562C59E16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33" name="Text Box 6">
          <a:extLst>
            <a:ext uri="{FF2B5EF4-FFF2-40B4-BE49-F238E27FC236}">
              <a16:creationId xmlns:a16="http://schemas.microsoft.com/office/drawing/2014/main" id="{1C3AAF48-E089-45F8-A410-23419BC8B63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D78A66C3-C480-495E-B2FC-EA24CACD54E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35" name="Text Box 6">
          <a:extLst>
            <a:ext uri="{FF2B5EF4-FFF2-40B4-BE49-F238E27FC236}">
              <a16:creationId xmlns:a16="http://schemas.microsoft.com/office/drawing/2014/main" id="{91493578-A23C-496A-9DE6-B2DA7D8508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36" name="Text Box 4">
          <a:extLst>
            <a:ext uri="{FF2B5EF4-FFF2-40B4-BE49-F238E27FC236}">
              <a16:creationId xmlns:a16="http://schemas.microsoft.com/office/drawing/2014/main" id="{E3AEA32D-065C-4A39-A1B5-E701CE70916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37" name="Text Box 6">
          <a:extLst>
            <a:ext uri="{FF2B5EF4-FFF2-40B4-BE49-F238E27FC236}">
              <a16:creationId xmlns:a16="http://schemas.microsoft.com/office/drawing/2014/main" id="{44D00B78-2B0B-47DF-BD1A-DC599C1941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A466B358-A5BF-4525-B7C4-5A6039AFA7F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39" name="Text Box 6">
          <a:extLst>
            <a:ext uri="{FF2B5EF4-FFF2-40B4-BE49-F238E27FC236}">
              <a16:creationId xmlns:a16="http://schemas.microsoft.com/office/drawing/2014/main" id="{21D23CAB-3653-4491-8548-0C565D7C46B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908F75E1-AB4D-4E46-B81D-7AF67B62CE0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4C4C9D18-62E4-4142-B87D-75943BCBC69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E73F8A30-F7B4-436C-821D-BC7AD9F693C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43" name="Text Box 6">
          <a:extLst>
            <a:ext uri="{FF2B5EF4-FFF2-40B4-BE49-F238E27FC236}">
              <a16:creationId xmlns:a16="http://schemas.microsoft.com/office/drawing/2014/main" id="{F3F4700D-6972-4038-877A-875D7A8DC68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F194A208-70E2-41E4-ADFD-C3C98EC4D8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45" name="Text Box 6">
          <a:extLst>
            <a:ext uri="{FF2B5EF4-FFF2-40B4-BE49-F238E27FC236}">
              <a16:creationId xmlns:a16="http://schemas.microsoft.com/office/drawing/2014/main" id="{3BFA2D56-35D1-4FC9-809F-B84BCDF9D4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6513E554-61E6-4667-ADB0-33099A7F8CB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F8B68735-BD16-475F-98AE-A962E88379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BEA7A13A-8907-4DB5-A2C3-A226FAE2F02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49" name="Text Box 6">
          <a:extLst>
            <a:ext uri="{FF2B5EF4-FFF2-40B4-BE49-F238E27FC236}">
              <a16:creationId xmlns:a16="http://schemas.microsoft.com/office/drawing/2014/main" id="{E107DD60-0688-44E7-B0B8-8BFD7D7E7A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40372A83-F91B-40A4-A1AB-896705D4D3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244D4635-8DD8-44DC-8FD6-CC00A5D3309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6F3C8C21-FE8F-4E6A-A353-C35C3856020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6DB08F28-B13A-401B-AF82-4EF48B6EC9C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54" name="Text Box 4">
          <a:extLst>
            <a:ext uri="{FF2B5EF4-FFF2-40B4-BE49-F238E27FC236}">
              <a16:creationId xmlns:a16="http://schemas.microsoft.com/office/drawing/2014/main" id="{46A54023-B9E2-492A-B066-40563E04EA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55" name="Text Box 6">
          <a:extLst>
            <a:ext uri="{FF2B5EF4-FFF2-40B4-BE49-F238E27FC236}">
              <a16:creationId xmlns:a16="http://schemas.microsoft.com/office/drawing/2014/main" id="{D286E821-28AE-46DA-B622-12380F9C261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56" name="Text Box 4">
          <a:extLst>
            <a:ext uri="{FF2B5EF4-FFF2-40B4-BE49-F238E27FC236}">
              <a16:creationId xmlns:a16="http://schemas.microsoft.com/office/drawing/2014/main" id="{6EAFF67C-2508-4F99-8FA3-85D2A3B2D16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57" name="Text Box 6">
          <a:extLst>
            <a:ext uri="{FF2B5EF4-FFF2-40B4-BE49-F238E27FC236}">
              <a16:creationId xmlns:a16="http://schemas.microsoft.com/office/drawing/2014/main" id="{0B15133C-23A3-4EB3-8546-96264404AC8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58" name="Text Box 4">
          <a:extLst>
            <a:ext uri="{FF2B5EF4-FFF2-40B4-BE49-F238E27FC236}">
              <a16:creationId xmlns:a16="http://schemas.microsoft.com/office/drawing/2014/main" id="{A9704956-1F58-42AE-ABD0-BEC7AED6815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59" name="Text Box 6">
          <a:extLst>
            <a:ext uri="{FF2B5EF4-FFF2-40B4-BE49-F238E27FC236}">
              <a16:creationId xmlns:a16="http://schemas.microsoft.com/office/drawing/2014/main" id="{496F3E6C-8089-4CFB-87AF-4CC46126436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8698EF20-ACE7-4351-BED0-DB6A5F89B66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61" name="Text Box 6">
          <a:extLst>
            <a:ext uri="{FF2B5EF4-FFF2-40B4-BE49-F238E27FC236}">
              <a16:creationId xmlns:a16="http://schemas.microsoft.com/office/drawing/2014/main" id="{67406EC7-ED8E-466F-BD4C-2D776682A42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60178547-C548-4EB6-8BBD-31E90E876D5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id="{39B59D0E-8E9C-44EC-AD68-D4DFD998EAA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B3F9552C-5C0F-4B40-8816-117DA03D09C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65" name="Text Box 6">
          <a:extLst>
            <a:ext uri="{FF2B5EF4-FFF2-40B4-BE49-F238E27FC236}">
              <a16:creationId xmlns:a16="http://schemas.microsoft.com/office/drawing/2014/main" id="{E8D25D3D-90DD-45BA-8F24-84B532860D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F9E95684-B7BE-48D1-873A-4AA264544E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67" name="Text Box 6">
          <a:extLst>
            <a:ext uri="{FF2B5EF4-FFF2-40B4-BE49-F238E27FC236}">
              <a16:creationId xmlns:a16="http://schemas.microsoft.com/office/drawing/2014/main" id="{D7CBE3C5-C77B-4CFD-BCF6-DAC77351F17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37567F7D-6046-4DF4-B66C-A689F717642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8C95C483-2EC6-4CF4-9B69-CAC550700F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1B8C3292-6AFE-4CCB-8891-43A212CE5EE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71" name="Text Box 6">
          <a:extLst>
            <a:ext uri="{FF2B5EF4-FFF2-40B4-BE49-F238E27FC236}">
              <a16:creationId xmlns:a16="http://schemas.microsoft.com/office/drawing/2014/main" id="{B34F3AE7-FF14-4303-9877-860F2106690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3EF33F79-CF1C-4BD0-8D81-AFFF1A425D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05997643-7EB7-43E6-B0BE-F1E6AF38B0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D400EF53-CC64-49D0-8CEC-C87B6A72925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674D2B10-9C8F-4390-AE96-A47ACB900CA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476" name="Text Box 6">
          <a:extLst>
            <a:ext uri="{FF2B5EF4-FFF2-40B4-BE49-F238E27FC236}">
              <a16:creationId xmlns:a16="http://schemas.microsoft.com/office/drawing/2014/main" id="{E77E1A59-220D-4DF7-A0D7-5408FD66B646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9D93DAD7-4880-4B6C-9A8A-46F254940E8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78" name="Text Box 6">
          <a:extLst>
            <a:ext uri="{FF2B5EF4-FFF2-40B4-BE49-F238E27FC236}">
              <a16:creationId xmlns:a16="http://schemas.microsoft.com/office/drawing/2014/main" id="{22EAF2E9-08A3-44CE-9321-46D08338D3A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79" name="Text Box 4">
          <a:extLst>
            <a:ext uri="{FF2B5EF4-FFF2-40B4-BE49-F238E27FC236}">
              <a16:creationId xmlns:a16="http://schemas.microsoft.com/office/drawing/2014/main" id="{46335258-42F6-4821-BE80-A0787912744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A06578DA-737D-45B2-932D-F992A5679B3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F9A0AA5F-18A3-41D9-A713-153B230658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55B3827E-CBDB-4691-877A-BAFA72C3CC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ABBC12D2-964D-45C7-8C12-DC0D3AADAA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89720C7D-A795-4901-B3B9-9EB95E9C41B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85" name="Text Box 6">
          <a:extLst>
            <a:ext uri="{FF2B5EF4-FFF2-40B4-BE49-F238E27FC236}">
              <a16:creationId xmlns:a16="http://schemas.microsoft.com/office/drawing/2014/main" id="{B949D10E-66B8-49AC-A285-386F98ECE14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CD3A93FC-3FE5-485E-8E1A-C8B72A7E02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3742DB05-4609-494D-8203-6C94196AF3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0FF1F8D0-CC75-455D-8526-7C263041342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89" name="Text Box 6">
          <a:extLst>
            <a:ext uri="{FF2B5EF4-FFF2-40B4-BE49-F238E27FC236}">
              <a16:creationId xmlns:a16="http://schemas.microsoft.com/office/drawing/2014/main" id="{B37B890B-8D4D-4EA8-B371-BCD55441945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4E27B9DF-ACA3-414C-A040-EA5BD4E85AA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F37F603D-7A4F-4FD7-9A07-2842F31EB09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137DCFAB-67A8-48F1-9C5A-4FE5835DB19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0B81AC16-D2DD-4067-9590-A45B0EF165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94" name="Text Box 6">
          <a:extLst>
            <a:ext uri="{FF2B5EF4-FFF2-40B4-BE49-F238E27FC236}">
              <a16:creationId xmlns:a16="http://schemas.microsoft.com/office/drawing/2014/main" id="{84A01069-3EFA-480D-ADFB-7BDEE18972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121</xdr:row>
      <xdr:rowOff>0</xdr:rowOff>
    </xdr:from>
    <xdr:ext cx="76200" cy="158799"/>
    <xdr:sp macro="" textlink="">
      <xdr:nvSpPr>
        <xdr:cNvPr id="4495" name="Text Box 4">
          <a:extLst>
            <a:ext uri="{FF2B5EF4-FFF2-40B4-BE49-F238E27FC236}">
              <a16:creationId xmlns:a16="http://schemas.microsoft.com/office/drawing/2014/main" id="{7B16AE66-FDBB-4BEC-8526-772343248DD5}"/>
            </a:ext>
          </a:extLst>
        </xdr:cNvPr>
        <xdr:cNvSpPr txBox="1">
          <a:spLocks noChangeArrowheads="1"/>
        </xdr:cNvSpPr>
      </xdr:nvSpPr>
      <xdr:spPr bwMode="auto">
        <a:xfrm>
          <a:off x="6730711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496" name="Text Box 6">
          <a:extLst>
            <a:ext uri="{FF2B5EF4-FFF2-40B4-BE49-F238E27FC236}">
              <a16:creationId xmlns:a16="http://schemas.microsoft.com/office/drawing/2014/main" id="{DE9B9FE8-798C-472F-9498-30A95C8F5C3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497" name="Text Box 4">
          <a:extLst>
            <a:ext uri="{FF2B5EF4-FFF2-40B4-BE49-F238E27FC236}">
              <a16:creationId xmlns:a16="http://schemas.microsoft.com/office/drawing/2014/main" id="{60FC73FD-9435-4273-90B1-D5F9F712DF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8DF069EC-0572-4326-B260-975FA4D1BAC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99" name="Text Box 4">
          <a:extLst>
            <a:ext uri="{FF2B5EF4-FFF2-40B4-BE49-F238E27FC236}">
              <a16:creationId xmlns:a16="http://schemas.microsoft.com/office/drawing/2014/main" id="{1AAF19E5-C5E7-479F-AC4A-1EE9E78F2F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00" name="Text Box 6">
          <a:extLst>
            <a:ext uri="{FF2B5EF4-FFF2-40B4-BE49-F238E27FC236}">
              <a16:creationId xmlns:a16="http://schemas.microsoft.com/office/drawing/2014/main" id="{C8BAA40D-BB4D-4E8F-B6EC-1802BFA205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5F5310CD-3704-480D-8D2C-5C53E967DD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02" name="Text Box 6">
          <a:extLst>
            <a:ext uri="{FF2B5EF4-FFF2-40B4-BE49-F238E27FC236}">
              <a16:creationId xmlns:a16="http://schemas.microsoft.com/office/drawing/2014/main" id="{E0CD9703-A605-47A5-8412-C0208FA217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03" name="Text Box 4">
          <a:extLst>
            <a:ext uri="{FF2B5EF4-FFF2-40B4-BE49-F238E27FC236}">
              <a16:creationId xmlns:a16="http://schemas.microsoft.com/office/drawing/2014/main" id="{1546C1C3-6E67-4151-98FD-D63608B493E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27D0BF1B-DA25-4208-8130-2B3C96F49D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05" name="Text Box 4">
          <a:extLst>
            <a:ext uri="{FF2B5EF4-FFF2-40B4-BE49-F238E27FC236}">
              <a16:creationId xmlns:a16="http://schemas.microsoft.com/office/drawing/2014/main" id="{0EA5BD18-E1D8-46DE-8963-1D5DF902D3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id="{D417490C-CCAE-4890-9DC8-46B60A304E2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B9610AD6-2300-4890-A7D7-BFEFD7EDE8D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08" name="Text Box 6">
          <a:extLst>
            <a:ext uri="{FF2B5EF4-FFF2-40B4-BE49-F238E27FC236}">
              <a16:creationId xmlns:a16="http://schemas.microsoft.com/office/drawing/2014/main" id="{4D280226-0F38-47BE-90D5-A3057FA8CE3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425A7A58-E2E0-4C62-854B-155B27F2F8F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10" name="Text Box 6">
          <a:extLst>
            <a:ext uri="{FF2B5EF4-FFF2-40B4-BE49-F238E27FC236}">
              <a16:creationId xmlns:a16="http://schemas.microsoft.com/office/drawing/2014/main" id="{FC2238EF-AE34-4E2C-B293-52DC8C0675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11" name="Text Box 4">
          <a:extLst>
            <a:ext uri="{FF2B5EF4-FFF2-40B4-BE49-F238E27FC236}">
              <a16:creationId xmlns:a16="http://schemas.microsoft.com/office/drawing/2014/main" id="{2943F5A8-5788-4FDE-83FB-258DDC914F2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12" name="Text Box 6">
          <a:extLst>
            <a:ext uri="{FF2B5EF4-FFF2-40B4-BE49-F238E27FC236}">
              <a16:creationId xmlns:a16="http://schemas.microsoft.com/office/drawing/2014/main" id="{A1131E7E-21B9-45AF-8B16-0305D2076E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13" name="Text Box 4">
          <a:extLst>
            <a:ext uri="{FF2B5EF4-FFF2-40B4-BE49-F238E27FC236}">
              <a16:creationId xmlns:a16="http://schemas.microsoft.com/office/drawing/2014/main" id="{D5414B58-05E8-4FAC-8A08-2C2BB90867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14" name="Text Box 6">
          <a:extLst>
            <a:ext uri="{FF2B5EF4-FFF2-40B4-BE49-F238E27FC236}">
              <a16:creationId xmlns:a16="http://schemas.microsoft.com/office/drawing/2014/main" id="{3B0CA9E3-5ACA-4EB6-9657-226D4B85C9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664358B7-0D35-4E12-B718-65E6D22DA1D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16" name="Text Box 6">
          <a:extLst>
            <a:ext uri="{FF2B5EF4-FFF2-40B4-BE49-F238E27FC236}">
              <a16:creationId xmlns:a16="http://schemas.microsoft.com/office/drawing/2014/main" id="{EE651B30-B0AB-486B-8F6C-29FD6D0C76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17" name="Text Box 4">
          <a:extLst>
            <a:ext uri="{FF2B5EF4-FFF2-40B4-BE49-F238E27FC236}">
              <a16:creationId xmlns:a16="http://schemas.microsoft.com/office/drawing/2014/main" id="{538B8267-DBBA-49DD-B69B-FF6B4C1DA6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18" name="Text Box 6">
          <a:extLst>
            <a:ext uri="{FF2B5EF4-FFF2-40B4-BE49-F238E27FC236}">
              <a16:creationId xmlns:a16="http://schemas.microsoft.com/office/drawing/2014/main" id="{CACC518A-B219-4D70-83D4-996DBD583BC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19" name="Text Box 4">
          <a:extLst>
            <a:ext uri="{FF2B5EF4-FFF2-40B4-BE49-F238E27FC236}">
              <a16:creationId xmlns:a16="http://schemas.microsoft.com/office/drawing/2014/main" id="{77BE93D4-0DE5-431B-84BA-A4EF0EAC2B7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20" name="Text Box 6">
          <a:extLst>
            <a:ext uri="{FF2B5EF4-FFF2-40B4-BE49-F238E27FC236}">
              <a16:creationId xmlns:a16="http://schemas.microsoft.com/office/drawing/2014/main" id="{136465CF-BAD1-4CE1-BC81-89D20AB1CA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34B1723D-177E-4476-9898-6E90193D706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604C68DA-B947-443A-B61F-A2EFB7556F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83A52AAD-0B3D-4CE5-B7A7-8070E55802B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3EAAAAB2-B881-400C-9469-4F425F3D094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C9F0A34F-CBAC-4623-8C80-C80151B8092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439BDBED-7978-43E6-9575-974B834F962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A40D3D03-FB77-4C6D-A813-34A753A0769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4C42C71D-5703-4B99-AA81-65903410812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4CDB7550-C39C-474E-B97E-90E6CA6B79E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30" name="Text Box 6">
          <a:extLst>
            <a:ext uri="{FF2B5EF4-FFF2-40B4-BE49-F238E27FC236}">
              <a16:creationId xmlns:a16="http://schemas.microsoft.com/office/drawing/2014/main" id="{3FD5D35B-D839-41D5-B34C-093BCD3A981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31" name="Text Box 4">
          <a:extLst>
            <a:ext uri="{FF2B5EF4-FFF2-40B4-BE49-F238E27FC236}">
              <a16:creationId xmlns:a16="http://schemas.microsoft.com/office/drawing/2014/main" id="{DEF1718B-FE46-4E53-AC0D-310348F4DD4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32" name="Text Box 6">
          <a:extLst>
            <a:ext uri="{FF2B5EF4-FFF2-40B4-BE49-F238E27FC236}">
              <a16:creationId xmlns:a16="http://schemas.microsoft.com/office/drawing/2014/main" id="{0395B135-5F04-45DA-BA4A-6AFC605EB97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1A052D7A-3040-448B-9C4C-01C373884E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34" name="Text Box 6">
          <a:extLst>
            <a:ext uri="{FF2B5EF4-FFF2-40B4-BE49-F238E27FC236}">
              <a16:creationId xmlns:a16="http://schemas.microsoft.com/office/drawing/2014/main" id="{A89A5CDA-E4E1-458D-A47B-493FAF455E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FFEA6E12-2EC8-4B8D-843E-931BA7AD811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36" name="Text Box 6">
          <a:extLst>
            <a:ext uri="{FF2B5EF4-FFF2-40B4-BE49-F238E27FC236}">
              <a16:creationId xmlns:a16="http://schemas.microsoft.com/office/drawing/2014/main" id="{E3511B9C-790F-4F09-A480-11335D7304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8C9E034A-C7F7-41D9-B5AE-01CD97136F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38" name="Text Box 6">
          <a:extLst>
            <a:ext uri="{FF2B5EF4-FFF2-40B4-BE49-F238E27FC236}">
              <a16:creationId xmlns:a16="http://schemas.microsoft.com/office/drawing/2014/main" id="{CB22BDB7-CD5A-48AB-97F1-73EA08AF8A7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4C7692DF-6ABE-4F4B-B143-B04A4F4CE7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40" name="Text Box 6">
          <a:extLst>
            <a:ext uri="{FF2B5EF4-FFF2-40B4-BE49-F238E27FC236}">
              <a16:creationId xmlns:a16="http://schemas.microsoft.com/office/drawing/2014/main" id="{6B9CB923-CE48-48B1-9871-B64E2FF5C8F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B92B1E08-80BE-4025-9A35-2B3EB49677F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63A08130-12F9-4310-A30F-BA731CC0528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43" name="Text Box 4">
          <a:extLst>
            <a:ext uri="{FF2B5EF4-FFF2-40B4-BE49-F238E27FC236}">
              <a16:creationId xmlns:a16="http://schemas.microsoft.com/office/drawing/2014/main" id="{239358B6-07F1-4F1E-BBE7-36F63439858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44" name="Text Box 6">
          <a:extLst>
            <a:ext uri="{FF2B5EF4-FFF2-40B4-BE49-F238E27FC236}">
              <a16:creationId xmlns:a16="http://schemas.microsoft.com/office/drawing/2014/main" id="{BAC74794-CBFE-4615-83BB-B1DDD43C12D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545" name="Text Box 4">
          <a:extLst>
            <a:ext uri="{FF2B5EF4-FFF2-40B4-BE49-F238E27FC236}">
              <a16:creationId xmlns:a16="http://schemas.microsoft.com/office/drawing/2014/main" id="{FED24717-67D6-4E86-A91F-F6EB8E43CC5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38452651-BAAB-4AE8-A72B-E094AD9E922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547" name="Text Box 6">
          <a:extLst>
            <a:ext uri="{FF2B5EF4-FFF2-40B4-BE49-F238E27FC236}">
              <a16:creationId xmlns:a16="http://schemas.microsoft.com/office/drawing/2014/main" id="{3C27641A-C3B6-4197-B5C8-48FCAFF1B766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B0A2D0F0-1D72-4AE5-9426-C70896D3F54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49" name="Text Box 6">
          <a:extLst>
            <a:ext uri="{FF2B5EF4-FFF2-40B4-BE49-F238E27FC236}">
              <a16:creationId xmlns:a16="http://schemas.microsoft.com/office/drawing/2014/main" id="{5A778467-0911-4A86-BE94-B285FB1B1B4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6B16D850-2704-47F0-AEBD-BB512FDF932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91B2D4DB-0013-4B54-A719-1D0E7B832D6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901227F5-EEDD-48D6-B06C-8C7A829A045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53" name="Text Box 6">
          <a:extLst>
            <a:ext uri="{FF2B5EF4-FFF2-40B4-BE49-F238E27FC236}">
              <a16:creationId xmlns:a16="http://schemas.microsoft.com/office/drawing/2014/main" id="{F82132CF-AA26-4B96-A21B-F46B5BF83A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54" name="Text Box 4">
          <a:extLst>
            <a:ext uri="{FF2B5EF4-FFF2-40B4-BE49-F238E27FC236}">
              <a16:creationId xmlns:a16="http://schemas.microsoft.com/office/drawing/2014/main" id="{472CF10B-4F41-4CD0-B1CA-95A54F8567B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55" name="Text Box 6">
          <a:extLst>
            <a:ext uri="{FF2B5EF4-FFF2-40B4-BE49-F238E27FC236}">
              <a16:creationId xmlns:a16="http://schemas.microsoft.com/office/drawing/2014/main" id="{3CAB446B-7039-441F-A8CE-D91B39EAA56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56" name="Text Box 4">
          <a:extLst>
            <a:ext uri="{FF2B5EF4-FFF2-40B4-BE49-F238E27FC236}">
              <a16:creationId xmlns:a16="http://schemas.microsoft.com/office/drawing/2014/main" id="{6C2938AB-08A1-4EDA-8368-6EF0E9BD538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57" name="Text Box 6">
          <a:extLst>
            <a:ext uri="{FF2B5EF4-FFF2-40B4-BE49-F238E27FC236}">
              <a16:creationId xmlns:a16="http://schemas.microsoft.com/office/drawing/2014/main" id="{7228198E-BCC8-469C-AC1B-2992115791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58" name="Text Box 4">
          <a:extLst>
            <a:ext uri="{FF2B5EF4-FFF2-40B4-BE49-F238E27FC236}">
              <a16:creationId xmlns:a16="http://schemas.microsoft.com/office/drawing/2014/main" id="{81F227E5-EB4E-4F10-86EE-7C7AD2CD85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59" name="Text Box 6">
          <a:extLst>
            <a:ext uri="{FF2B5EF4-FFF2-40B4-BE49-F238E27FC236}">
              <a16:creationId xmlns:a16="http://schemas.microsoft.com/office/drawing/2014/main" id="{A9F9EDE3-E209-4097-8B64-EB2957769B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560" name="Text Box 4">
          <a:extLst>
            <a:ext uri="{FF2B5EF4-FFF2-40B4-BE49-F238E27FC236}">
              <a16:creationId xmlns:a16="http://schemas.microsoft.com/office/drawing/2014/main" id="{F015674C-B44E-433C-A2AB-07A401373C4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561" name="Text Box 6">
          <a:extLst>
            <a:ext uri="{FF2B5EF4-FFF2-40B4-BE49-F238E27FC236}">
              <a16:creationId xmlns:a16="http://schemas.microsoft.com/office/drawing/2014/main" id="{88AD5B0C-E358-4A9B-A855-4AA46A29D15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62" name="Text Box 4">
          <a:extLst>
            <a:ext uri="{FF2B5EF4-FFF2-40B4-BE49-F238E27FC236}">
              <a16:creationId xmlns:a16="http://schemas.microsoft.com/office/drawing/2014/main" id="{1C0EDF8C-B0B0-4554-94CB-87BC2025106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63" name="Text Box 6">
          <a:extLst>
            <a:ext uri="{FF2B5EF4-FFF2-40B4-BE49-F238E27FC236}">
              <a16:creationId xmlns:a16="http://schemas.microsoft.com/office/drawing/2014/main" id="{8C51D7A7-EA33-4861-9876-7AFEE00646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564" name="Text Box 4">
          <a:extLst>
            <a:ext uri="{FF2B5EF4-FFF2-40B4-BE49-F238E27FC236}">
              <a16:creationId xmlns:a16="http://schemas.microsoft.com/office/drawing/2014/main" id="{069026BC-5408-4057-AD88-60D2BD27F70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848C4399-99C4-42E6-9A9A-E717ECA13B0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566" name="Text Box 6">
          <a:extLst>
            <a:ext uri="{FF2B5EF4-FFF2-40B4-BE49-F238E27FC236}">
              <a16:creationId xmlns:a16="http://schemas.microsoft.com/office/drawing/2014/main" id="{75990C13-9F58-4C24-BBDA-ED028BE32270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08D5D47E-3849-499F-8E05-76FEF887ABC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68" name="Text Box 6">
          <a:extLst>
            <a:ext uri="{FF2B5EF4-FFF2-40B4-BE49-F238E27FC236}">
              <a16:creationId xmlns:a16="http://schemas.microsoft.com/office/drawing/2014/main" id="{5BA97479-2503-4DD3-B378-F920CA9000D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569" name="Text Box 4">
          <a:extLst>
            <a:ext uri="{FF2B5EF4-FFF2-40B4-BE49-F238E27FC236}">
              <a16:creationId xmlns:a16="http://schemas.microsoft.com/office/drawing/2014/main" id="{6FFD53CA-BB7B-41F8-82E3-E75D1C0A26E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570" name="Text Box 6">
          <a:extLst>
            <a:ext uri="{FF2B5EF4-FFF2-40B4-BE49-F238E27FC236}">
              <a16:creationId xmlns:a16="http://schemas.microsoft.com/office/drawing/2014/main" id="{2454AD3B-8B98-4EBA-9CAF-51FB381CD01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71" name="Text Box 4">
          <a:extLst>
            <a:ext uri="{FF2B5EF4-FFF2-40B4-BE49-F238E27FC236}">
              <a16:creationId xmlns:a16="http://schemas.microsoft.com/office/drawing/2014/main" id="{0E19C353-93E1-493F-A9A3-6ECB00F4E1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3B8BAD36-D6C0-4806-A547-354FBD1EF2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0A1C78D8-408C-481B-8A3C-F6A15C686A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9EA4E144-014E-44DD-92EC-9DBE7E47084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7285BAEE-ADFC-4C3B-A99C-F36DF39BCC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76" name="Text Box 6">
          <a:extLst>
            <a:ext uri="{FF2B5EF4-FFF2-40B4-BE49-F238E27FC236}">
              <a16:creationId xmlns:a16="http://schemas.microsoft.com/office/drawing/2014/main" id="{EBAE9EBA-F357-44FE-8662-1D32977280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4D90EB33-FFF4-4E27-853A-6A0D057CE1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78" name="Text Box 6">
          <a:extLst>
            <a:ext uri="{FF2B5EF4-FFF2-40B4-BE49-F238E27FC236}">
              <a16:creationId xmlns:a16="http://schemas.microsoft.com/office/drawing/2014/main" id="{0FBBCBF2-C8C4-4E88-9BAF-4F0D16B103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5D4CD908-CE7D-4816-B3FF-294499475F0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C0C7895E-0B07-4B31-AA12-159CAB32916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A9B6E7D8-1F4F-4526-8712-84C46F2DB86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582" name="Text Box 6">
          <a:extLst>
            <a:ext uri="{FF2B5EF4-FFF2-40B4-BE49-F238E27FC236}">
              <a16:creationId xmlns:a16="http://schemas.microsoft.com/office/drawing/2014/main" id="{172033BF-9D4F-4BB8-8923-8FA2B7DA9BE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27867429-A104-4F03-9245-95CEB39507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84" name="Text Box 6">
          <a:extLst>
            <a:ext uri="{FF2B5EF4-FFF2-40B4-BE49-F238E27FC236}">
              <a16:creationId xmlns:a16="http://schemas.microsoft.com/office/drawing/2014/main" id="{E7B08B09-31B2-46A6-BE66-44787225779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CF097CF7-C0F9-416C-A45E-83D12C3F044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586" name="Text Box 6">
          <a:extLst>
            <a:ext uri="{FF2B5EF4-FFF2-40B4-BE49-F238E27FC236}">
              <a16:creationId xmlns:a16="http://schemas.microsoft.com/office/drawing/2014/main" id="{ACBE6F81-15E1-4F72-9BC4-25F626A134D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C358FA77-9E6D-4CF4-A93B-77971711D2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88" name="Text Box 6">
          <a:extLst>
            <a:ext uri="{FF2B5EF4-FFF2-40B4-BE49-F238E27FC236}">
              <a16:creationId xmlns:a16="http://schemas.microsoft.com/office/drawing/2014/main" id="{9303F59F-D4EF-4E14-B712-5F7523B7AD9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6B80665D-97CE-454A-8996-0DEFB293CE7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90" name="Text Box 6">
          <a:extLst>
            <a:ext uri="{FF2B5EF4-FFF2-40B4-BE49-F238E27FC236}">
              <a16:creationId xmlns:a16="http://schemas.microsoft.com/office/drawing/2014/main" id="{75233C6E-8625-43CF-8F5E-3167A54645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02E58C96-6BD2-4C62-9554-5749C2FF37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92" name="Text Box 6">
          <a:extLst>
            <a:ext uri="{FF2B5EF4-FFF2-40B4-BE49-F238E27FC236}">
              <a16:creationId xmlns:a16="http://schemas.microsoft.com/office/drawing/2014/main" id="{29095692-0180-4DD4-B5AA-1251BCBB0C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8236CA1B-26D3-494E-857A-1B7D2B82C26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8F3E8D21-58D6-4816-979A-C9C98AACB9E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2EFC304E-47FC-482C-8B7E-21B122879F7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0D82D258-37A6-4227-AF44-5B17A81D8E9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97" name="Text Box 4">
          <a:extLst>
            <a:ext uri="{FF2B5EF4-FFF2-40B4-BE49-F238E27FC236}">
              <a16:creationId xmlns:a16="http://schemas.microsoft.com/office/drawing/2014/main" id="{736B6EBB-040F-4C7E-8D06-635D328F67F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ABC01EE8-0148-4C83-BE60-A32B4E4E2AB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BE59D57D-8E8A-4AD6-B61B-33AED6BB9D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00" name="Text Box 6">
          <a:extLst>
            <a:ext uri="{FF2B5EF4-FFF2-40B4-BE49-F238E27FC236}">
              <a16:creationId xmlns:a16="http://schemas.microsoft.com/office/drawing/2014/main" id="{1211A763-F595-4E92-96CC-4EF30A76EB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A73CAB0E-C3E1-46ED-9F60-E57BE5B8887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02" name="Text Box 6">
          <a:extLst>
            <a:ext uri="{FF2B5EF4-FFF2-40B4-BE49-F238E27FC236}">
              <a16:creationId xmlns:a16="http://schemas.microsoft.com/office/drawing/2014/main" id="{C2285081-6B95-4803-95FB-8F038CB5BE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29EE958A-23CB-4A97-8D84-D018AA64EB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04" name="Text Box 6">
          <a:extLst>
            <a:ext uri="{FF2B5EF4-FFF2-40B4-BE49-F238E27FC236}">
              <a16:creationId xmlns:a16="http://schemas.microsoft.com/office/drawing/2014/main" id="{8109DDB1-071F-40DC-98A0-6D5917BC953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C896603F-29CD-45AE-A988-C5E292A3EE6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1190697E-4131-4E8E-AF52-F7E433256D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07" name="Text Box 4">
          <a:extLst>
            <a:ext uri="{FF2B5EF4-FFF2-40B4-BE49-F238E27FC236}">
              <a16:creationId xmlns:a16="http://schemas.microsoft.com/office/drawing/2014/main" id="{F2DC55CF-44E3-4F28-9F4F-2DAFC4F4B08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08" name="Text Box 6">
          <a:extLst>
            <a:ext uri="{FF2B5EF4-FFF2-40B4-BE49-F238E27FC236}">
              <a16:creationId xmlns:a16="http://schemas.microsoft.com/office/drawing/2014/main" id="{72982DEC-1F8F-49D3-B910-3ACEB92C27A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9E074EB4-46CE-4B5F-8C97-76ABAECF03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10" name="Text Box 6">
          <a:extLst>
            <a:ext uri="{FF2B5EF4-FFF2-40B4-BE49-F238E27FC236}">
              <a16:creationId xmlns:a16="http://schemas.microsoft.com/office/drawing/2014/main" id="{2361DBBA-30F2-4CA1-8E11-A6940583FA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7DB87CC2-3EED-427C-8B99-FD8E19F017C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12" name="Text Box 6">
          <a:extLst>
            <a:ext uri="{FF2B5EF4-FFF2-40B4-BE49-F238E27FC236}">
              <a16:creationId xmlns:a16="http://schemas.microsoft.com/office/drawing/2014/main" id="{6C448EF5-C9CC-4EE0-97DF-0E0BA333E70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015F0B3F-D261-471E-BB23-01E88EA645A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6FA3A3F4-652E-48FB-9374-55DC087A4FB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254CE9F7-A43A-45ED-9B3E-0CE39B100DF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80634732-14F2-4135-81A6-3050732CC16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617" name="Text Box 6">
          <a:extLst>
            <a:ext uri="{FF2B5EF4-FFF2-40B4-BE49-F238E27FC236}">
              <a16:creationId xmlns:a16="http://schemas.microsoft.com/office/drawing/2014/main" id="{84D33A7C-F0CD-4D6D-B95A-FC9450A8B11F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731765D0-08F6-474D-A89A-CE4D6A4BDE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26A9D9BA-5C4B-42A4-9BBD-66102D7B9BA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0" name="Text Box 4">
          <a:extLst>
            <a:ext uri="{FF2B5EF4-FFF2-40B4-BE49-F238E27FC236}">
              <a16:creationId xmlns:a16="http://schemas.microsoft.com/office/drawing/2014/main" id="{55478AB1-8010-4C32-A706-DF32978BE41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1" name="Text Box 6">
          <a:extLst>
            <a:ext uri="{FF2B5EF4-FFF2-40B4-BE49-F238E27FC236}">
              <a16:creationId xmlns:a16="http://schemas.microsoft.com/office/drawing/2014/main" id="{C6E6DB00-C234-4F46-9C4D-BF3B20583B1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5311E851-1C44-473F-BD07-89BFAB11BC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89CE1C58-9FB9-4F5B-BFBA-7AAFE23BDD9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4" name="Text Box 4">
          <a:extLst>
            <a:ext uri="{FF2B5EF4-FFF2-40B4-BE49-F238E27FC236}">
              <a16:creationId xmlns:a16="http://schemas.microsoft.com/office/drawing/2014/main" id="{DC1A2CBD-2B26-4516-B21E-9E56010467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5" name="Text Box 6">
          <a:extLst>
            <a:ext uri="{FF2B5EF4-FFF2-40B4-BE49-F238E27FC236}">
              <a16:creationId xmlns:a16="http://schemas.microsoft.com/office/drawing/2014/main" id="{EFF4B1EF-5DCC-47C8-A5E1-E65CAC0239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26" name="Text Box 4">
          <a:extLst>
            <a:ext uri="{FF2B5EF4-FFF2-40B4-BE49-F238E27FC236}">
              <a16:creationId xmlns:a16="http://schemas.microsoft.com/office/drawing/2014/main" id="{984CAC1A-8E58-4548-9184-63963590F7B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27" name="Text Box 6">
          <a:extLst>
            <a:ext uri="{FF2B5EF4-FFF2-40B4-BE49-F238E27FC236}">
              <a16:creationId xmlns:a16="http://schemas.microsoft.com/office/drawing/2014/main" id="{9DCF1EDE-E38B-42F1-98A8-3E10861EE3E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8" name="Text Box 4">
          <a:extLst>
            <a:ext uri="{FF2B5EF4-FFF2-40B4-BE49-F238E27FC236}">
              <a16:creationId xmlns:a16="http://schemas.microsoft.com/office/drawing/2014/main" id="{906B4365-7E23-4330-B42F-8A6A3D62189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B8BB1A5A-CD1D-4653-B49C-56E80429537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31829952-13BE-4A7C-8B7A-66E7AD98EA4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31" name="Text Box 6">
          <a:extLst>
            <a:ext uri="{FF2B5EF4-FFF2-40B4-BE49-F238E27FC236}">
              <a16:creationId xmlns:a16="http://schemas.microsoft.com/office/drawing/2014/main" id="{A3A9C36E-1B6E-4109-89F7-A627CEA4B29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0BCAE4CC-66D9-44AC-BAC2-C6CEC47A3D0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33" name="Text Box 6">
          <a:extLst>
            <a:ext uri="{FF2B5EF4-FFF2-40B4-BE49-F238E27FC236}">
              <a16:creationId xmlns:a16="http://schemas.microsoft.com/office/drawing/2014/main" id="{25995D2B-44AE-4BD4-9C74-FB29901A181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34" name="Text Box 4">
          <a:extLst>
            <a:ext uri="{FF2B5EF4-FFF2-40B4-BE49-F238E27FC236}">
              <a16:creationId xmlns:a16="http://schemas.microsoft.com/office/drawing/2014/main" id="{14DD4C16-CAD4-4079-A32A-96C0ADB29A0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35" name="Text Box 6">
          <a:extLst>
            <a:ext uri="{FF2B5EF4-FFF2-40B4-BE49-F238E27FC236}">
              <a16:creationId xmlns:a16="http://schemas.microsoft.com/office/drawing/2014/main" id="{57A93008-8D76-4A67-9826-9F337C22758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44B97CF6-4BD6-45A3-A757-EC6F4D205A0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37" name="Text Box 6">
          <a:extLst>
            <a:ext uri="{FF2B5EF4-FFF2-40B4-BE49-F238E27FC236}">
              <a16:creationId xmlns:a16="http://schemas.microsoft.com/office/drawing/2014/main" id="{32723F56-1C71-43F0-B84C-82B19909A07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id="{A48EF630-A73C-4489-9117-3C668C2BCFC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39" name="Text Box 6">
          <a:extLst>
            <a:ext uri="{FF2B5EF4-FFF2-40B4-BE49-F238E27FC236}">
              <a16:creationId xmlns:a16="http://schemas.microsoft.com/office/drawing/2014/main" id="{15846216-A90E-4EFD-9A97-534F42CB2C0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48AC3589-DF72-4FE2-B572-D99F807873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D65CAA9C-2136-4834-ACB0-7C2A3944F6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42" name="Text Box 4">
          <a:extLst>
            <a:ext uri="{FF2B5EF4-FFF2-40B4-BE49-F238E27FC236}">
              <a16:creationId xmlns:a16="http://schemas.microsoft.com/office/drawing/2014/main" id="{2F6887A9-A0FF-4769-B981-BA0DA3D0942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43" name="Text Box 6">
          <a:extLst>
            <a:ext uri="{FF2B5EF4-FFF2-40B4-BE49-F238E27FC236}">
              <a16:creationId xmlns:a16="http://schemas.microsoft.com/office/drawing/2014/main" id="{741E3A9C-A231-4163-BE51-55888A09D30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44" name="Text Box 4">
          <a:extLst>
            <a:ext uri="{FF2B5EF4-FFF2-40B4-BE49-F238E27FC236}">
              <a16:creationId xmlns:a16="http://schemas.microsoft.com/office/drawing/2014/main" id="{29114B27-512B-4FBD-BDC1-554B0BBD1B0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96AE7FE2-39FB-4543-9867-665593A6831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2EF1BAAA-B9CD-4FEE-9A1E-D1E7D9E89F5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47" name="Text Box 6">
          <a:extLst>
            <a:ext uri="{FF2B5EF4-FFF2-40B4-BE49-F238E27FC236}">
              <a16:creationId xmlns:a16="http://schemas.microsoft.com/office/drawing/2014/main" id="{56368AA5-30ED-4681-AB96-D950C9934AD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95C9CD37-6FA4-478C-8433-1E45DCD5E3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22D9CA57-07F5-444B-8434-9A90FC7BA5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F1FAA65E-EC4B-45C5-B137-878A281D69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1" name="Text Box 6">
          <a:extLst>
            <a:ext uri="{FF2B5EF4-FFF2-40B4-BE49-F238E27FC236}">
              <a16:creationId xmlns:a16="http://schemas.microsoft.com/office/drawing/2014/main" id="{EEC21FB6-AF6D-4005-8A66-7E7184E98E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05E9982C-51A9-421E-A870-33595713C4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3" name="Text Box 6">
          <a:extLst>
            <a:ext uri="{FF2B5EF4-FFF2-40B4-BE49-F238E27FC236}">
              <a16:creationId xmlns:a16="http://schemas.microsoft.com/office/drawing/2014/main" id="{0B2671DF-E954-433B-849D-A3A0F58AAE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4" name="Text Box 4">
          <a:extLst>
            <a:ext uri="{FF2B5EF4-FFF2-40B4-BE49-F238E27FC236}">
              <a16:creationId xmlns:a16="http://schemas.microsoft.com/office/drawing/2014/main" id="{10892FD1-C73D-4FF3-A7F6-78FC1F6378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5" name="Text Box 6">
          <a:extLst>
            <a:ext uri="{FF2B5EF4-FFF2-40B4-BE49-F238E27FC236}">
              <a16:creationId xmlns:a16="http://schemas.microsoft.com/office/drawing/2014/main" id="{F527511D-DD81-4484-AE9C-0D58A353600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6A8F68E9-F189-497E-B126-A7E31885BD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657" name="Text Box 6">
          <a:extLst>
            <a:ext uri="{FF2B5EF4-FFF2-40B4-BE49-F238E27FC236}">
              <a16:creationId xmlns:a16="http://schemas.microsoft.com/office/drawing/2014/main" id="{936ADA38-6E81-415B-9549-651E8066230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6842C294-D6DD-466E-B9C9-2B42849FA4B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59" name="Text Box 6">
          <a:extLst>
            <a:ext uri="{FF2B5EF4-FFF2-40B4-BE49-F238E27FC236}">
              <a16:creationId xmlns:a16="http://schemas.microsoft.com/office/drawing/2014/main" id="{54C3FC79-CEBF-46C3-B790-B52FDDA13CD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82CED42F-ACB7-4BBE-B44E-44D04269A34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61" name="Text Box 6">
          <a:extLst>
            <a:ext uri="{FF2B5EF4-FFF2-40B4-BE49-F238E27FC236}">
              <a16:creationId xmlns:a16="http://schemas.microsoft.com/office/drawing/2014/main" id="{CA7CD1F4-7DA5-4C6C-BBF4-578D7EBA759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90EA6279-C7CF-4F10-9EC6-6D3E21F79F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63" name="Text Box 6">
          <a:extLst>
            <a:ext uri="{FF2B5EF4-FFF2-40B4-BE49-F238E27FC236}">
              <a16:creationId xmlns:a16="http://schemas.microsoft.com/office/drawing/2014/main" id="{98A5503C-88AF-4302-B5B2-F93992D5CE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9F3558D4-315C-4858-9921-6F026CA6219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65" name="Text Box 6">
          <a:extLst>
            <a:ext uri="{FF2B5EF4-FFF2-40B4-BE49-F238E27FC236}">
              <a16:creationId xmlns:a16="http://schemas.microsoft.com/office/drawing/2014/main" id="{8F5B4AE1-E8A5-4D86-B9C2-1BFD19E8337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6585AAFA-60AD-4C6D-8537-4F203C88FAD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67" name="Text Box 6">
          <a:extLst>
            <a:ext uri="{FF2B5EF4-FFF2-40B4-BE49-F238E27FC236}">
              <a16:creationId xmlns:a16="http://schemas.microsoft.com/office/drawing/2014/main" id="{90EBF2A4-246C-40CB-A033-2EF86397928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6FF8A55C-1D26-4E87-A151-6E73E31F778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69" name="Text Box 6">
          <a:extLst>
            <a:ext uri="{FF2B5EF4-FFF2-40B4-BE49-F238E27FC236}">
              <a16:creationId xmlns:a16="http://schemas.microsoft.com/office/drawing/2014/main" id="{46B94E21-2DE3-47CB-BB8A-82B73177882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BE6526BB-154E-49E4-817D-FF820B61D83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FB99E072-3E06-424F-A55B-085EB8FB087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08DA9CCD-12DA-4874-981B-AD9EC2C7894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73" name="Text Box 6">
          <a:extLst>
            <a:ext uri="{FF2B5EF4-FFF2-40B4-BE49-F238E27FC236}">
              <a16:creationId xmlns:a16="http://schemas.microsoft.com/office/drawing/2014/main" id="{2BB7FB41-EBF0-4A17-88E0-04689413E37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8FF17B5A-281E-4CC5-A589-D518EA126A0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75" name="Text Box 6">
          <a:extLst>
            <a:ext uri="{FF2B5EF4-FFF2-40B4-BE49-F238E27FC236}">
              <a16:creationId xmlns:a16="http://schemas.microsoft.com/office/drawing/2014/main" id="{13DAEE25-8276-40E6-9603-A5863A2463D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4A34BCDE-E3B0-4E84-B3C0-EC6A5D268A4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77" name="Text Box 6">
          <a:extLst>
            <a:ext uri="{FF2B5EF4-FFF2-40B4-BE49-F238E27FC236}">
              <a16:creationId xmlns:a16="http://schemas.microsoft.com/office/drawing/2014/main" id="{6D1443E1-FEBE-4936-BDD1-DC5EC809FA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78" name="Text Box 4">
          <a:extLst>
            <a:ext uri="{FF2B5EF4-FFF2-40B4-BE49-F238E27FC236}">
              <a16:creationId xmlns:a16="http://schemas.microsoft.com/office/drawing/2014/main" id="{7D69810B-FCA5-4E08-850D-9AA3CA39C0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79" name="Text Box 6">
          <a:extLst>
            <a:ext uri="{FF2B5EF4-FFF2-40B4-BE49-F238E27FC236}">
              <a16:creationId xmlns:a16="http://schemas.microsoft.com/office/drawing/2014/main" id="{6D671B5B-9190-43FC-BBFA-78A2290A71E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66F16E4E-E913-4482-920D-36B0CF4DC66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81" name="Text Box 6">
          <a:extLst>
            <a:ext uri="{FF2B5EF4-FFF2-40B4-BE49-F238E27FC236}">
              <a16:creationId xmlns:a16="http://schemas.microsoft.com/office/drawing/2014/main" id="{437DAFA4-199F-436F-896B-53EF4A81E3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B7E01CAC-0C26-482B-B6B6-0EB4D8EB042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id="{8ED7D2FF-0BC6-4C18-A943-7BBA194E47C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84" name="Text Box 4">
          <a:extLst>
            <a:ext uri="{FF2B5EF4-FFF2-40B4-BE49-F238E27FC236}">
              <a16:creationId xmlns:a16="http://schemas.microsoft.com/office/drawing/2014/main" id="{996DB1B3-D931-4EC7-89B6-B27589A59F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85" name="Text Box 6">
          <a:extLst>
            <a:ext uri="{FF2B5EF4-FFF2-40B4-BE49-F238E27FC236}">
              <a16:creationId xmlns:a16="http://schemas.microsoft.com/office/drawing/2014/main" id="{52872F8B-E575-4A8E-A3D8-231C196CB4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20D1CD14-F5B3-4273-936D-E4B40DAE75A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0F00C706-24F3-4B1A-BBBA-B7FC6A82844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E13E8C2F-0AB1-41D8-81E9-64DAD48C8CF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89" name="Text Box 6">
          <a:extLst>
            <a:ext uri="{FF2B5EF4-FFF2-40B4-BE49-F238E27FC236}">
              <a16:creationId xmlns:a16="http://schemas.microsoft.com/office/drawing/2014/main" id="{C6926A7A-4140-4EB8-9367-061D7C1D721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01B09965-8CC3-412E-A374-B765110BA3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691" name="Text Box 6">
          <a:extLst>
            <a:ext uri="{FF2B5EF4-FFF2-40B4-BE49-F238E27FC236}">
              <a16:creationId xmlns:a16="http://schemas.microsoft.com/office/drawing/2014/main" id="{11C5E3EC-5484-4856-9061-5CA28EB201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E560A4FA-F2D4-4FC2-B46E-A1A3416C1F5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F9FC80AB-A306-4F7B-9F7F-6A1163B9760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3D7EFE9C-951C-4E65-8EEE-FA59E71EFB4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695" name="Text Box 6">
          <a:extLst>
            <a:ext uri="{FF2B5EF4-FFF2-40B4-BE49-F238E27FC236}">
              <a16:creationId xmlns:a16="http://schemas.microsoft.com/office/drawing/2014/main" id="{1BA8C2AD-815A-4FA7-9A0B-0133D63A21A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EFC42A6D-9136-4781-A237-11504E668A5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287330D4-A11A-47E0-89E5-F93697E757E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96FBCAE9-0C84-46A4-8370-4DA96CB7CBA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99" name="Text Box 6">
          <a:extLst>
            <a:ext uri="{FF2B5EF4-FFF2-40B4-BE49-F238E27FC236}">
              <a16:creationId xmlns:a16="http://schemas.microsoft.com/office/drawing/2014/main" id="{E935E0EA-49F5-4F12-BC84-E1A2D050451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F6D80A9C-8C09-49EA-9830-D0D8AC3210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1" name="Text Box 6">
          <a:extLst>
            <a:ext uri="{FF2B5EF4-FFF2-40B4-BE49-F238E27FC236}">
              <a16:creationId xmlns:a16="http://schemas.microsoft.com/office/drawing/2014/main" id="{AB548D04-634F-43DF-BE7D-7D455266E2E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CC5A3372-A07D-48D9-97DF-9E6CE11786C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03" name="Text Box 6">
          <a:extLst>
            <a:ext uri="{FF2B5EF4-FFF2-40B4-BE49-F238E27FC236}">
              <a16:creationId xmlns:a16="http://schemas.microsoft.com/office/drawing/2014/main" id="{2D255C8F-E763-4D0F-9C95-CFFC1DCF55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4" name="Text Box 4">
          <a:extLst>
            <a:ext uri="{FF2B5EF4-FFF2-40B4-BE49-F238E27FC236}">
              <a16:creationId xmlns:a16="http://schemas.microsoft.com/office/drawing/2014/main" id="{135518DA-40CE-4BB4-8D72-38A2D8E37F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5" name="Text Box 6">
          <a:extLst>
            <a:ext uri="{FF2B5EF4-FFF2-40B4-BE49-F238E27FC236}">
              <a16:creationId xmlns:a16="http://schemas.microsoft.com/office/drawing/2014/main" id="{BFF5FB37-2348-4E25-ABDE-D4101BE75D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06" name="Text Box 4">
          <a:extLst>
            <a:ext uri="{FF2B5EF4-FFF2-40B4-BE49-F238E27FC236}">
              <a16:creationId xmlns:a16="http://schemas.microsoft.com/office/drawing/2014/main" id="{219FA678-B390-4C83-B8CE-C435911BF72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07" name="Text Box 6">
          <a:extLst>
            <a:ext uri="{FF2B5EF4-FFF2-40B4-BE49-F238E27FC236}">
              <a16:creationId xmlns:a16="http://schemas.microsoft.com/office/drawing/2014/main" id="{41AE8D28-3CE9-44AB-88D9-B0B5AB38211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8" name="Text Box 4">
          <a:extLst>
            <a:ext uri="{FF2B5EF4-FFF2-40B4-BE49-F238E27FC236}">
              <a16:creationId xmlns:a16="http://schemas.microsoft.com/office/drawing/2014/main" id="{7326298B-D727-4EC4-A251-B46255551CA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9" name="Text Box 6">
          <a:extLst>
            <a:ext uri="{FF2B5EF4-FFF2-40B4-BE49-F238E27FC236}">
              <a16:creationId xmlns:a16="http://schemas.microsoft.com/office/drawing/2014/main" id="{2E8BE484-5003-465F-AE50-D3CDC76C43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10" name="Text Box 4">
          <a:extLst>
            <a:ext uri="{FF2B5EF4-FFF2-40B4-BE49-F238E27FC236}">
              <a16:creationId xmlns:a16="http://schemas.microsoft.com/office/drawing/2014/main" id="{8E0596AF-005A-4CC9-A2E6-8C5CDAD1C44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11" name="Text Box 6">
          <a:extLst>
            <a:ext uri="{FF2B5EF4-FFF2-40B4-BE49-F238E27FC236}">
              <a16:creationId xmlns:a16="http://schemas.microsoft.com/office/drawing/2014/main" id="{B3072649-95D7-4041-8BC5-C66950E78C7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12" name="Text Box 4">
          <a:extLst>
            <a:ext uri="{FF2B5EF4-FFF2-40B4-BE49-F238E27FC236}">
              <a16:creationId xmlns:a16="http://schemas.microsoft.com/office/drawing/2014/main" id="{99A6509C-AE5D-4D40-AB5A-3D106303303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13" name="Text Box 6">
          <a:extLst>
            <a:ext uri="{FF2B5EF4-FFF2-40B4-BE49-F238E27FC236}">
              <a16:creationId xmlns:a16="http://schemas.microsoft.com/office/drawing/2014/main" id="{33686B75-0148-47B5-AA24-0250883A56E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14" name="Text Box 4">
          <a:extLst>
            <a:ext uri="{FF2B5EF4-FFF2-40B4-BE49-F238E27FC236}">
              <a16:creationId xmlns:a16="http://schemas.microsoft.com/office/drawing/2014/main" id="{62141D8E-C876-43BF-B5F8-41BD532D9A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15" name="Text Box 6">
          <a:extLst>
            <a:ext uri="{FF2B5EF4-FFF2-40B4-BE49-F238E27FC236}">
              <a16:creationId xmlns:a16="http://schemas.microsoft.com/office/drawing/2014/main" id="{0884DEA1-BA4D-49A7-94E2-486C00B5585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16" name="Text Box 4">
          <a:extLst>
            <a:ext uri="{FF2B5EF4-FFF2-40B4-BE49-F238E27FC236}">
              <a16:creationId xmlns:a16="http://schemas.microsoft.com/office/drawing/2014/main" id="{5E671B19-1655-418D-ABCD-9446BD90F9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17" name="Text Box 6">
          <a:extLst>
            <a:ext uri="{FF2B5EF4-FFF2-40B4-BE49-F238E27FC236}">
              <a16:creationId xmlns:a16="http://schemas.microsoft.com/office/drawing/2014/main" id="{08EFAE97-4809-45A0-AC51-F5C11BF3311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18" name="Text Box 4">
          <a:extLst>
            <a:ext uri="{FF2B5EF4-FFF2-40B4-BE49-F238E27FC236}">
              <a16:creationId xmlns:a16="http://schemas.microsoft.com/office/drawing/2014/main" id="{4EA716E1-35A6-466F-A575-EDC39A83A5B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19" name="Text Box 6">
          <a:extLst>
            <a:ext uri="{FF2B5EF4-FFF2-40B4-BE49-F238E27FC236}">
              <a16:creationId xmlns:a16="http://schemas.microsoft.com/office/drawing/2014/main" id="{F617AF48-12F3-4556-AEFE-46B6A153D84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C10EAB7D-9790-406C-8E49-D10E057290F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21" name="Text Box 6">
          <a:extLst>
            <a:ext uri="{FF2B5EF4-FFF2-40B4-BE49-F238E27FC236}">
              <a16:creationId xmlns:a16="http://schemas.microsoft.com/office/drawing/2014/main" id="{BFF11044-104E-4324-840B-771A46A2A55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11E50DB8-2889-46CC-B671-47C897AF8E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23" name="Text Box 6">
          <a:extLst>
            <a:ext uri="{FF2B5EF4-FFF2-40B4-BE49-F238E27FC236}">
              <a16:creationId xmlns:a16="http://schemas.microsoft.com/office/drawing/2014/main" id="{8037996C-09E4-472A-BFA4-499D0A3301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0DCA2008-3C9B-472E-BC1F-A82DB2BB611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25" name="Text Box 6">
          <a:extLst>
            <a:ext uri="{FF2B5EF4-FFF2-40B4-BE49-F238E27FC236}">
              <a16:creationId xmlns:a16="http://schemas.microsoft.com/office/drawing/2014/main" id="{960737CF-A8D6-4224-B630-C7C63809651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D7BAB1FB-06A6-46BF-B50F-95AEC369F6E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27" name="Text Box 6">
          <a:extLst>
            <a:ext uri="{FF2B5EF4-FFF2-40B4-BE49-F238E27FC236}">
              <a16:creationId xmlns:a16="http://schemas.microsoft.com/office/drawing/2014/main" id="{FBF46071-6542-4C1E-B875-B8F835EEE05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C82B2112-61F7-4078-88B1-29A03CB3A4D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29" name="Text Box 6">
          <a:extLst>
            <a:ext uri="{FF2B5EF4-FFF2-40B4-BE49-F238E27FC236}">
              <a16:creationId xmlns:a16="http://schemas.microsoft.com/office/drawing/2014/main" id="{A215CD96-27CB-4317-828E-A67C8BF992E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821103D9-5165-43F8-8185-0DC79D9A1E4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C3040474-5BD2-49DC-8B59-91874DB085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F6FF98B5-7DF4-4565-B5C8-8943C48C579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3" name="Text Box 6">
          <a:extLst>
            <a:ext uri="{FF2B5EF4-FFF2-40B4-BE49-F238E27FC236}">
              <a16:creationId xmlns:a16="http://schemas.microsoft.com/office/drawing/2014/main" id="{72009AF8-BAAA-4E61-A686-106A1B10FD4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A156EA52-398C-41AE-847E-295ADF1F85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5" name="Text Box 6">
          <a:extLst>
            <a:ext uri="{FF2B5EF4-FFF2-40B4-BE49-F238E27FC236}">
              <a16:creationId xmlns:a16="http://schemas.microsoft.com/office/drawing/2014/main" id="{5C1DD180-0674-4DC3-BEE3-DFE565C8D26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BECA4B88-D19F-4EA6-BB72-066B17E349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AED42951-0DB0-4499-A146-2F1B0C5702A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8" name="Text Box 4">
          <a:extLst>
            <a:ext uri="{FF2B5EF4-FFF2-40B4-BE49-F238E27FC236}">
              <a16:creationId xmlns:a16="http://schemas.microsoft.com/office/drawing/2014/main" id="{FF48FC5D-1466-4835-AE64-0743CDC87B7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9" name="Text Box 6">
          <a:extLst>
            <a:ext uri="{FF2B5EF4-FFF2-40B4-BE49-F238E27FC236}">
              <a16:creationId xmlns:a16="http://schemas.microsoft.com/office/drawing/2014/main" id="{E44B0809-5865-4258-A206-0EEE372D19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0471457A-E44C-45D8-8981-A259F8D71CA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741" name="Text Box 6">
          <a:extLst>
            <a:ext uri="{FF2B5EF4-FFF2-40B4-BE49-F238E27FC236}">
              <a16:creationId xmlns:a16="http://schemas.microsoft.com/office/drawing/2014/main" id="{7B42772C-B078-47A0-8AFE-28B4D9878D2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2AA4990B-AEAF-4C53-A6C9-F9F9FAAA356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3" name="Text Box 6">
          <a:extLst>
            <a:ext uri="{FF2B5EF4-FFF2-40B4-BE49-F238E27FC236}">
              <a16:creationId xmlns:a16="http://schemas.microsoft.com/office/drawing/2014/main" id="{B8C5FCA2-0874-4788-9A41-84F21A37DA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1C033ADF-340B-4607-9580-2ED9F95E50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5" name="Text Box 6">
          <a:extLst>
            <a:ext uri="{FF2B5EF4-FFF2-40B4-BE49-F238E27FC236}">
              <a16:creationId xmlns:a16="http://schemas.microsoft.com/office/drawing/2014/main" id="{F2F31167-FE44-4406-9463-2E81469768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664C57E3-2E98-422A-B438-BB5679206A4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A986F445-BC59-403A-94B9-EA9A7A0F35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7172778B-2AFB-4273-8DA3-8C7FB550AAD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416B5228-5594-4A0B-BAEE-1E0F64C49D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5AA90ECE-A59B-4024-9A74-00828112D98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51" name="Text Box 6">
          <a:extLst>
            <a:ext uri="{FF2B5EF4-FFF2-40B4-BE49-F238E27FC236}">
              <a16:creationId xmlns:a16="http://schemas.microsoft.com/office/drawing/2014/main" id="{3093B4F5-B09E-48E2-84A2-DAA1CC1EDDE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8E5C140B-98D1-48EB-B2FB-D1E659E6FA7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3583F744-DC89-4FDF-9B9C-1078C17474D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C751EC78-BB09-45C6-BB9F-18D828825A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55" name="Text Box 6">
          <a:extLst>
            <a:ext uri="{FF2B5EF4-FFF2-40B4-BE49-F238E27FC236}">
              <a16:creationId xmlns:a16="http://schemas.microsoft.com/office/drawing/2014/main" id="{0A1D2800-5C82-4788-BF5E-9A191D55EF8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5AFA8F80-E737-457C-8E62-39CDC00B10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57" name="Text Box 6">
          <a:extLst>
            <a:ext uri="{FF2B5EF4-FFF2-40B4-BE49-F238E27FC236}">
              <a16:creationId xmlns:a16="http://schemas.microsoft.com/office/drawing/2014/main" id="{718CECD7-AAE6-4A38-B679-EE71F9DECCB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C3B49B27-896A-44B6-9A27-82C2C897AA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678EC740-653C-406E-8F20-94DCD8C1DA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ABFE24F4-B220-4E49-A0BE-FF0CFA8E670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61" name="Text Box 6">
          <a:extLst>
            <a:ext uri="{FF2B5EF4-FFF2-40B4-BE49-F238E27FC236}">
              <a16:creationId xmlns:a16="http://schemas.microsoft.com/office/drawing/2014/main" id="{D7DCD754-3AD3-48ED-B0A7-3090D22A87B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9311B676-97EE-4DF6-9CB3-8BB1A3B9F0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63" name="Text Box 6">
          <a:extLst>
            <a:ext uri="{FF2B5EF4-FFF2-40B4-BE49-F238E27FC236}">
              <a16:creationId xmlns:a16="http://schemas.microsoft.com/office/drawing/2014/main" id="{75FA4338-F037-4F70-AF55-043FA013E1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8CDE7B4D-1D77-4FF7-9833-AF66285C34B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65" name="Text Box 6">
          <a:extLst>
            <a:ext uri="{FF2B5EF4-FFF2-40B4-BE49-F238E27FC236}">
              <a16:creationId xmlns:a16="http://schemas.microsoft.com/office/drawing/2014/main" id="{D817B5A2-A590-4C74-A4B4-6BE2A738CB0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44D3EACC-A040-490C-8636-BB69ED81BF9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1A36A272-AF89-4FE4-ABC4-3AEE506D3C9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FA838418-98CD-4667-895B-1085F0EDBC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69" name="Text Box 6">
          <a:extLst>
            <a:ext uri="{FF2B5EF4-FFF2-40B4-BE49-F238E27FC236}">
              <a16:creationId xmlns:a16="http://schemas.microsoft.com/office/drawing/2014/main" id="{353FB1E8-222D-4E35-ACBF-7D77308A94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75B4B906-9CF1-4558-94F9-90B8542B60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71" name="Text Box 6">
          <a:extLst>
            <a:ext uri="{FF2B5EF4-FFF2-40B4-BE49-F238E27FC236}">
              <a16:creationId xmlns:a16="http://schemas.microsoft.com/office/drawing/2014/main" id="{2EA7FE9D-5AAD-40B3-80EB-357E65D66F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72" name="Text Box 4">
          <a:extLst>
            <a:ext uri="{FF2B5EF4-FFF2-40B4-BE49-F238E27FC236}">
              <a16:creationId xmlns:a16="http://schemas.microsoft.com/office/drawing/2014/main" id="{AE636E05-573F-47B9-9474-68761C091F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73" name="Text Box 6">
          <a:extLst>
            <a:ext uri="{FF2B5EF4-FFF2-40B4-BE49-F238E27FC236}">
              <a16:creationId xmlns:a16="http://schemas.microsoft.com/office/drawing/2014/main" id="{DF7C958B-A3D4-4109-8AFB-B1D83551118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74" name="Text Box 4">
          <a:extLst>
            <a:ext uri="{FF2B5EF4-FFF2-40B4-BE49-F238E27FC236}">
              <a16:creationId xmlns:a16="http://schemas.microsoft.com/office/drawing/2014/main" id="{B531701D-58EA-41F3-BB36-810BD022EC2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75" name="Text Box 6">
          <a:extLst>
            <a:ext uri="{FF2B5EF4-FFF2-40B4-BE49-F238E27FC236}">
              <a16:creationId xmlns:a16="http://schemas.microsoft.com/office/drawing/2014/main" id="{79D9905A-05F7-4567-B8A9-1574EF34012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76" name="Text Box 4">
          <a:extLst>
            <a:ext uri="{FF2B5EF4-FFF2-40B4-BE49-F238E27FC236}">
              <a16:creationId xmlns:a16="http://schemas.microsoft.com/office/drawing/2014/main" id="{9E4F75E9-E3E1-4780-852D-19780BA859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77" name="Text Box 6">
          <a:extLst>
            <a:ext uri="{FF2B5EF4-FFF2-40B4-BE49-F238E27FC236}">
              <a16:creationId xmlns:a16="http://schemas.microsoft.com/office/drawing/2014/main" id="{D92DA035-6E9F-47A8-AAA8-2A76FBF44F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78" name="Text Box 4">
          <a:extLst>
            <a:ext uri="{FF2B5EF4-FFF2-40B4-BE49-F238E27FC236}">
              <a16:creationId xmlns:a16="http://schemas.microsoft.com/office/drawing/2014/main" id="{A3EBD2B7-0DEF-4C01-815A-4EB5238840B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79" name="Text Box 6">
          <a:extLst>
            <a:ext uri="{FF2B5EF4-FFF2-40B4-BE49-F238E27FC236}">
              <a16:creationId xmlns:a16="http://schemas.microsoft.com/office/drawing/2014/main" id="{722D2CE9-BE8A-4B34-AFF6-C7F0C66FEA5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id="{84741E3F-465D-4808-BB9B-99CF4F4608B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2500F07C-782B-4378-B244-E9D42758EE2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782" name="Text Box 4">
          <a:extLst>
            <a:ext uri="{FF2B5EF4-FFF2-40B4-BE49-F238E27FC236}">
              <a16:creationId xmlns:a16="http://schemas.microsoft.com/office/drawing/2014/main" id="{7B80AB51-6B75-4531-B302-F6FEF96DA1B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783" name="Text Box 6">
          <a:extLst>
            <a:ext uri="{FF2B5EF4-FFF2-40B4-BE49-F238E27FC236}">
              <a16:creationId xmlns:a16="http://schemas.microsoft.com/office/drawing/2014/main" id="{D1B918D0-260C-46AE-B119-4CE0CCDD82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A03114DA-EE43-434C-B888-5EC19DCBAFD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24941263-3066-4B28-A852-D4AE0486D29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786" name="Text Box 4">
          <a:extLst>
            <a:ext uri="{FF2B5EF4-FFF2-40B4-BE49-F238E27FC236}">
              <a16:creationId xmlns:a16="http://schemas.microsoft.com/office/drawing/2014/main" id="{97BAF7E2-5160-4297-9EED-A6CA9E2A3DB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787" name="Text Box 6">
          <a:extLst>
            <a:ext uri="{FF2B5EF4-FFF2-40B4-BE49-F238E27FC236}">
              <a16:creationId xmlns:a16="http://schemas.microsoft.com/office/drawing/2014/main" id="{E3C511F1-EA6D-4D95-BF34-BA4F9C67A2A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D87426C0-B713-40A6-B97A-72B0D4AC81E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89" name="Text Box 6">
          <a:extLst>
            <a:ext uri="{FF2B5EF4-FFF2-40B4-BE49-F238E27FC236}">
              <a16:creationId xmlns:a16="http://schemas.microsoft.com/office/drawing/2014/main" id="{F0DF2076-EE16-478C-8E36-4D490CE6022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90" name="Text Box 4">
          <a:extLst>
            <a:ext uri="{FF2B5EF4-FFF2-40B4-BE49-F238E27FC236}">
              <a16:creationId xmlns:a16="http://schemas.microsoft.com/office/drawing/2014/main" id="{CC3FF208-ECD7-441B-A76F-F688E41D3E9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91" name="Text Box 6">
          <a:extLst>
            <a:ext uri="{FF2B5EF4-FFF2-40B4-BE49-F238E27FC236}">
              <a16:creationId xmlns:a16="http://schemas.microsoft.com/office/drawing/2014/main" id="{63A91A1F-872C-492E-9B64-208FF55E530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92" name="Text Box 4">
          <a:extLst>
            <a:ext uri="{FF2B5EF4-FFF2-40B4-BE49-F238E27FC236}">
              <a16:creationId xmlns:a16="http://schemas.microsoft.com/office/drawing/2014/main" id="{1A58135F-433D-4531-88E6-2D9D9671ED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93" name="Text Box 6">
          <a:extLst>
            <a:ext uri="{FF2B5EF4-FFF2-40B4-BE49-F238E27FC236}">
              <a16:creationId xmlns:a16="http://schemas.microsoft.com/office/drawing/2014/main" id="{8C74D1F9-CE64-43A5-8B3C-B2C2F06FE4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AAC58234-9D80-4368-AE18-3FF6B2B4A3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95" name="Text Box 6">
          <a:extLst>
            <a:ext uri="{FF2B5EF4-FFF2-40B4-BE49-F238E27FC236}">
              <a16:creationId xmlns:a16="http://schemas.microsoft.com/office/drawing/2014/main" id="{00C0FA5D-F526-47B2-A450-0F313C9D4B5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26EF88E4-A2D4-4EF8-813D-21F5927D3C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97" name="Text Box 6">
          <a:extLst>
            <a:ext uri="{FF2B5EF4-FFF2-40B4-BE49-F238E27FC236}">
              <a16:creationId xmlns:a16="http://schemas.microsoft.com/office/drawing/2014/main" id="{E591C9AA-CA89-4985-8A88-117CD67C29B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98" name="Text Box 4">
          <a:extLst>
            <a:ext uri="{FF2B5EF4-FFF2-40B4-BE49-F238E27FC236}">
              <a16:creationId xmlns:a16="http://schemas.microsoft.com/office/drawing/2014/main" id="{CBBD9286-9397-4F7D-BFE3-5AD17190AD1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99" name="Text Box 6">
          <a:extLst>
            <a:ext uri="{FF2B5EF4-FFF2-40B4-BE49-F238E27FC236}">
              <a16:creationId xmlns:a16="http://schemas.microsoft.com/office/drawing/2014/main" id="{316F9B74-F89B-48E8-9F90-1AECD642DC8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00" name="Text Box 4">
          <a:extLst>
            <a:ext uri="{FF2B5EF4-FFF2-40B4-BE49-F238E27FC236}">
              <a16:creationId xmlns:a16="http://schemas.microsoft.com/office/drawing/2014/main" id="{A96EC4B8-2B1D-4654-83D6-92CC7CDE7C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01" name="Text Box 6">
          <a:extLst>
            <a:ext uri="{FF2B5EF4-FFF2-40B4-BE49-F238E27FC236}">
              <a16:creationId xmlns:a16="http://schemas.microsoft.com/office/drawing/2014/main" id="{3ABB1CC8-A21A-4F9A-8A28-EB730764A9C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342A76EC-3325-465B-9273-B1ED329582D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B787AB43-55CF-499E-9FF6-59EE2D53663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04" name="Text Box 4">
          <a:extLst>
            <a:ext uri="{FF2B5EF4-FFF2-40B4-BE49-F238E27FC236}">
              <a16:creationId xmlns:a16="http://schemas.microsoft.com/office/drawing/2014/main" id="{19ADC765-827B-49C1-84B1-4D22DB578A6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05" name="Text Box 6">
          <a:extLst>
            <a:ext uri="{FF2B5EF4-FFF2-40B4-BE49-F238E27FC236}">
              <a16:creationId xmlns:a16="http://schemas.microsoft.com/office/drawing/2014/main" id="{AA82E650-5C8D-4365-BCF9-60C5401B890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06" name="Text Box 4">
          <a:extLst>
            <a:ext uri="{FF2B5EF4-FFF2-40B4-BE49-F238E27FC236}">
              <a16:creationId xmlns:a16="http://schemas.microsoft.com/office/drawing/2014/main" id="{D2AE1CCB-F288-40A3-924C-F71E35303E2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07" name="Text Box 6">
          <a:extLst>
            <a:ext uri="{FF2B5EF4-FFF2-40B4-BE49-F238E27FC236}">
              <a16:creationId xmlns:a16="http://schemas.microsoft.com/office/drawing/2014/main" id="{A9A9BFC3-AAB7-4389-A45B-463B8ECFE39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08" name="Text Box 4">
          <a:extLst>
            <a:ext uri="{FF2B5EF4-FFF2-40B4-BE49-F238E27FC236}">
              <a16:creationId xmlns:a16="http://schemas.microsoft.com/office/drawing/2014/main" id="{0FE40F6B-9035-449C-BF67-1EF938B2B6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09" name="Text Box 6">
          <a:extLst>
            <a:ext uri="{FF2B5EF4-FFF2-40B4-BE49-F238E27FC236}">
              <a16:creationId xmlns:a16="http://schemas.microsoft.com/office/drawing/2014/main" id="{A877CA61-35DD-4591-B18E-F0D3D4876C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10" name="Text Box 4">
          <a:extLst>
            <a:ext uri="{FF2B5EF4-FFF2-40B4-BE49-F238E27FC236}">
              <a16:creationId xmlns:a16="http://schemas.microsoft.com/office/drawing/2014/main" id="{BF791D97-0E51-4202-BDF2-543EE10E033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11" name="Text Box 6">
          <a:extLst>
            <a:ext uri="{FF2B5EF4-FFF2-40B4-BE49-F238E27FC236}">
              <a16:creationId xmlns:a16="http://schemas.microsoft.com/office/drawing/2014/main" id="{F004C123-E191-4FC3-8A39-B412C75881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44680DB9-76AD-4481-BD17-CAA0E61F1CD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13" name="Text Box 6">
          <a:extLst>
            <a:ext uri="{FF2B5EF4-FFF2-40B4-BE49-F238E27FC236}">
              <a16:creationId xmlns:a16="http://schemas.microsoft.com/office/drawing/2014/main" id="{2B23B67D-0F51-470B-8C73-C61D43B4A16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14" name="Text Box 4">
          <a:extLst>
            <a:ext uri="{FF2B5EF4-FFF2-40B4-BE49-F238E27FC236}">
              <a16:creationId xmlns:a16="http://schemas.microsoft.com/office/drawing/2014/main" id="{6F805B78-74C1-40FD-AFBC-B3B3CE789D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15" name="Text Box 6">
          <a:extLst>
            <a:ext uri="{FF2B5EF4-FFF2-40B4-BE49-F238E27FC236}">
              <a16:creationId xmlns:a16="http://schemas.microsoft.com/office/drawing/2014/main" id="{984022A5-98F5-4A64-BF7F-97EDB87487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4C444B34-8835-495C-A7E2-1626E24F287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id="{35DAA68F-F073-41C1-AB0F-4F701B9616A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FB8EC20C-A2D3-418B-8B1B-B910626E96A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19" name="Text Box 6">
          <a:extLst>
            <a:ext uri="{FF2B5EF4-FFF2-40B4-BE49-F238E27FC236}">
              <a16:creationId xmlns:a16="http://schemas.microsoft.com/office/drawing/2014/main" id="{044A7498-1744-48D2-9434-6C8451278CF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61A47575-4FEE-4397-B740-9BEC3F306D1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1D8D5C40-2684-41C8-95D1-5A35928295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63BBF783-5A46-4953-B6AF-4276B437304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823" name="Text Box 6">
          <a:extLst>
            <a:ext uri="{FF2B5EF4-FFF2-40B4-BE49-F238E27FC236}">
              <a16:creationId xmlns:a16="http://schemas.microsoft.com/office/drawing/2014/main" id="{ABB8CBCD-F855-412E-992C-3FC71BB8848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C8DA5A3F-92E5-4E16-993A-804675A0BF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id="{D693FA37-646E-4DF0-92F0-33C0182675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6" name="Text Box 4">
          <a:extLst>
            <a:ext uri="{FF2B5EF4-FFF2-40B4-BE49-F238E27FC236}">
              <a16:creationId xmlns:a16="http://schemas.microsoft.com/office/drawing/2014/main" id="{20D4DEA9-59AB-4FE9-A8C3-BA4A176BFD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7" name="Text Box 6">
          <a:extLst>
            <a:ext uri="{FF2B5EF4-FFF2-40B4-BE49-F238E27FC236}">
              <a16:creationId xmlns:a16="http://schemas.microsoft.com/office/drawing/2014/main" id="{5CBBAFB7-43F2-4556-BCBB-AFC094A03E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8" name="Text Box 4">
          <a:extLst>
            <a:ext uri="{FF2B5EF4-FFF2-40B4-BE49-F238E27FC236}">
              <a16:creationId xmlns:a16="http://schemas.microsoft.com/office/drawing/2014/main" id="{ABB8AF73-E6A2-41B5-B60D-DA97B08F49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9" name="Text Box 6">
          <a:extLst>
            <a:ext uri="{FF2B5EF4-FFF2-40B4-BE49-F238E27FC236}">
              <a16:creationId xmlns:a16="http://schemas.microsoft.com/office/drawing/2014/main" id="{99143B0E-EBEA-47EB-A43F-8F696B71025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0" name="Text Box 4">
          <a:extLst>
            <a:ext uri="{FF2B5EF4-FFF2-40B4-BE49-F238E27FC236}">
              <a16:creationId xmlns:a16="http://schemas.microsoft.com/office/drawing/2014/main" id="{471BF740-9C8F-4A02-AB2D-B7E73C9A855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1" name="Text Box 6">
          <a:extLst>
            <a:ext uri="{FF2B5EF4-FFF2-40B4-BE49-F238E27FC236}">
              <a16:creationId xmlns:a16="http://schemas.microsoft.com/office/drawing/2014/main" id="{7887AB6F-3419-493E-9593-25B6DD6380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32" name="Text Box 4">
          <a:extLst>
            <a:ext uri="{FF2B5EF4-FFF2-40B4-BE49-F238E27FC236}">
              <a16:creationId xmlns:a16="http://schemas.microsoft.com/office/drawing/2014/main" id="{DD698A3D-CB9F-4996-8CEB-F0089F8F65B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33" name="Text Box 6">
          <a:extLst>
            <a:ext uri="{FF2B5EF4-FFF2-40B4-BE49-F238E27FC236}">
              <a16:creationId xmlns:a16="http://schemas.microsoft.com/office/drawing/2014/main" id="{2B09605C-69E3-48B4-987B-F9BDD75A4DB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E7C35194-07B4-4908-896C-DA0E5AC8F41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5" name="Text Box 6">
          <a:extLst>
            <a:ext uri="{FF2B5EF4-FFF2-40B4-BE49-F238E27FC236}">
              <a16:creationId xmlns:a16="http://schemas.microsoft.com/office/drawing/2014/main" id="{58A6050B-ECD4-4A1A-AFDD-626CA6F1085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36" name="Text Box 4">
          <a:extLst>
            <a:ext uri="{FF2B5EF4-FFF2-40B4-BE49-F238E27FC236}">
              <a16:creationId xmlns:a16="http://schemas.microsoft.com/office/drawing/2014/main" id="{D2D2177A-9A01-4D46-BB08-84CEDBADAD9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37" name="Text Box 6">
          <a:extLst>
            <a:ext uri="{FF2B5EF4-FFF2-40B4-BE49-F238E27FC236}">
              <a16:creationId xmlns:a16="http://schemas.microsoft.com/office/drawing/2014/main" id="{055BA90E-082E-429A-84E1-EBCB40C61D4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8" name="Text Box 4">
          <a:extLst>
            <a:ext uri="{FF2B5EF4-FFF2-40B4-BE49-F238E27FC236}">
              <a16:creationId xmlns:a16="http://schemas.microsoft.com/office/drawing/2014/main" id="{884FC9C6-2335-4131-AB0A-F7E11A1A94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9" name="Text Box 6">
          <a:extLst>
            <a:ext uri="{FF2B5EF4-FFF2-40B4-BE49-F238E27FC236}">
              <a16:creationId xmlns:a16="http://schemas.microsoft.com/office/drawing/2014/main" id="{C93AE11B-EED8-44EE-9536-62A52144D7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40" name="Text Box 4">
          <a:extLst>
            <a:ext uri="{FF2B5EF4-FFF2-40B4-BE49-F238E27FC236}">
              <a16:creationId xmlns:a16="http://schemas.microsoft.com/office/drawing/2014/main" id="{720A38C9-9C38-486E-B8CB-D96BEEFAF90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41" name="Text Box 6">
          <a:extLst>
            <a:ext uri="{FF2B5EF4-FFF2-40B4-BE49-F238E27FC236}">
              <a16:creationId xmlns:a16="http://schemas.microsoft.com/office/drawing/2014/main" id="{CE085B42-A34A-4EC6-8EA6-D2B053620E7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42" name="Text Box 4">
          <a:extLst>
            <a:ext uri="{FF2B5EF4-FFF2-40B4-BE49-F238E27FC236}">
              <a16:creationId xmlns:a16="http://schemas.microsoft.com/office/drawing/2014/main" id="{F8C26322-CC56-4D0A-8D28-E8F3F51851B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43" name="Text Box 6">
          <a:extLst>
            <a:ext uri="{FF2B5EF4-FFF2-40B4-BE49-F238E27FC236}">
              <a16:creationId xmlns:a16="http://schemas.microsoft.com/office/drawing/2014/main" id="{5906967D-E549-428E-AE20-3BD336979AD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44" name="Text Box 4">
          <a:extLst>
            <a:ext uri="{FF2B5EF4-FFF2-40B4-BE49-F238E27FC236}">
              <a16:creationId xmlns:a16="http://schemas.microsoft.com/office/drawing/2014/main" id="{A70D4082-9EA4-4E26-B535-DF410E269E3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45" name="Text Box 6">
          <a:extLst>
            <a:ext uri="{FF2B5EF4-FFF2-40B4-BE49-F238E27FC236}">
              <a16:creationId xmlns:a16="http://schemas.microsoft.com/office/drawing/2014/main" id="{6821E2C9-12FE-4BBA-9C21-AED77D73EF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46" name="Text Box 4">
          <a:extLst>
            <a:ext uri="{FF2B5EF4-FFF2-40B4-BE49-F238E27FC236}">
              <a16:creationId xmlns:a16="http://schemas.microsoft.com/office/drawing/2014/main" id="{D2399946-C8D2-4C58-B82C-4F52808BBF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9DFEB270-0A45-48D4-A4DC-C793A1D2987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CCA175CE-4612-4814-A034-A00A09ECDD9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49" name="Text Box 6">
          <a:extLst>
            <a:ext uri="{FF2B5EF4-FFF2-40B4-BE49-F238E27FC236}">
              <a16:creationId xmlns:a16="http://schemas.microsoft.com/office/drawing/2014/main" id="{84F29FBB-3C26-46B3-9C35-293B06D1BD3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3F5A8D6E-910C-4EDC-8F7F-A29923BFFE9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51" name="Text Box 6">
          <a:extLst>
            <a:ext uri="{FF2B5EF4-FFF2-40B4-BE49-F238E27FC236}">
              <a16:creationId xmlns:a16="http://schemas.microsoft.com/office/drawing/2014/main" id="{80696525-6CC4-46BF-A280-555838DA20B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A3EA902B-2A6C-4B4A-8CB2-BC4EFC5A21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53" name="Text Box 6">
          <a:extLst>
            <a:ext uri="{FF2B5EF4-FFF2-40B4-BE49-F238E27FC236}">
              <a16:creationId xmlns:a16="http://schemas.microsoft.com/office/drawing/2014/main" id="{1601B87C-DF32-4800-9C0D-7D7F2EEBAA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54" name="Text Box 4">
          <a:extLst>
            <a:ext uri="{FF2B5EF4-FFF2-40B4-BE49-F238E27FC236}">
              <a16:creationId xmlns:a16="http://schemas.microsoft.com/office/drawing/2014/main" id="{2C458D04-3598-4FE6-8693-DEBEA66A268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55" name="Text Box 6">
          <a:extLst>
            <a:ext uri="{FF2B5EF4-FFF2-40B4-BE49-F238E27FC236}">
              <a16:creationId xmlns:a16="http://schemas.microsoft.com/office/drawing/2014/main" id="{7578F004-DCD9-4952-8857-7CF081C1983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3DCD18DC-091B-4659-89D0-66022C85C15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0EC34F82-81FF-4BF5-B64C-12400C4D525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858" name="Text Box 4">
          <a:extLst>
            <a:ext uri="{FF2B5EF4-FFF2-40B4-BE49-F238E27FC236}">
              <a16:creationId xmlns:a16="http://schemas.microsoft.com/office/drawing/2014/main" id="{16C83CD6-54C7-4772-B23C-F47BB474406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859" name="Text Box 6">
          <a:extLst>
            <a:ext uri="{FF2B5EF4-FFF2-40B4-BE49-F238E27FC236}">
              <a16:creationId xmlns:a16="http://schemas.microsoft.com/office/drawing/2014/main" id="{EB7011BA-2704-4F13-AC99-83D78929EC7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860" name="Text Box 4">
          <a:extLst>
            <a:ext uri="{FF2B5EF4-FFF2-40B4-BE49-F238E27FC236}">
              <a16:creationId xmlns:a16="http://schemas.microsoft.com/office/drawing/2014/main" id="{34AB1BD6-F100-483F-8B74-52299FE5A0E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861" name="Text Box 6">
          <a:extLst>
            <a:ext uri="{FF2B5EF4-FFF2-40B4-BE49-F238E27FC236}">
              <a16:creationId xmlns:a16="http://schemas.microsoft.com/office/drawing/2014/main" id="{B99FB9B5-B567-49C2-AE53-8F21F4ADEED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862" name="Text Box 4">
          <a:extLst>
            <a:ext uri="{FF2B5EF4-FFF2-40B4-BE49-F238E27FC236}">
              <a16:creationId xmlns:a16="http://schemas.microsoft.com/office/drawing/2014/main" id="{C766BF8B-E62D-456D-8EBC-F632F7ECB39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61DF23AA-5DD0-4D30-9A32-785111AB847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864" name="Text Box 4">
          <a:extLst>
            <a:ext uri="{FF2B5EF4-FFF2-40B4-BE49-F238E27FC236}">
              <a16:creationId xmlns:a16="http://schemas.microsoft.com/office/drawing/2014/main" id="{F162854A-242A-4589-B5E3-AA08825DE75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865" name="Text Box 6">
          <a:extLst>
            <a:ext uri="{FF2B5EF4-FFF2-40B4-BE49-F238E27FC236}">
              <a16:creationId xmlns:a16="http://schemas.microsoft.com/office/drawing/2014/main" id="{61DE6BC9-FF25-4DA5-8D3E-49D66FCCE27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866" name="Text Box 4">
          <a:extLst>
            <a:ext uri="{FF2B5EF4-FFF2-40B4-BE49-F238E27FC236}">
              <a16:creationId xmlns:a16="http://schemas.microsoft.com/office/drawing/2014/main" id="{6ED7D1C0-F2A7-4F8A-8E24-A9CA2AC463F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867" name="Text Box 6">
          <a:extLst>
            <a:ext uri="{FF2B5EF4-FFF2-40B4-BE49-F238E27FC236}">
              <a16:creationId xmlns:a16="http://schemas.microsoft.com/office/drawing/2014/main" id="{758ADED5-8F44-464C-82AE-B85B5224746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68" name="Text Box 4">
          <a:extLst>
            <a:ext uri="{FF2B5EF4-FFF2-40B4-BE49-F238E27FC236}">
              <a16:creationId xmlns:a16="http://schemas.microsoft.com/office/drawing/2014/main" id="{43D339C9-E01B-4CDC-858B-94CEBBDFF2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69" name="Text Box 6">
          <a:extLst>
            <a:ext uri="{FF2B5EF4-FFF2-40B4-BE49-F238E27FC236}">
              <a16:creationId xmlns:a16="http://schemas.microsoft.com/office/drawing/2014/main" id="{8DFBFC27-7DEB-484E-95F3-AB15CFE15A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70" name="Text Box 4">
          <a:extLst>
            <a:ext uri="{FF2B5EF4-FFF2-40B4-BE49-F238E27FC236}">
              <a16:creationId xmlns:a16="http://schemas.microsoft.com/office/drawing/2014/main" id="{00D5C7B3-7D44-4F19-9D2B-DC0AAB8CF5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71" name="Text Box 6">
          <a:extLst>
            <a:ext uri="{FF2B5EF4-FFF2-40B4-BE49-F238E27FC236}">
              <a16:creationId xmlns:a16="http://schemas.microsoft.com/office/drawing/2014/main" id="{50D9FFE0-4DFA-4E63-8953-9192D8A2324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72" name="Text Box 4">
          <a:extLst>
            <a:ext uri="{FF2B5EF4-FFF2-40B4-BE49-F238E27FC236}">
              <a16:creationId xmlns:a16="http://schemas.microsoft.com/office/drawing/2014/main" id="{09F51670-1970-48D7-B1E1-5A8858FF108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73" name="Text Box 6">
          <a:extLst>
            <a:ext uri="{FF2B5EF4-FFF2-40B4-BE49-F238E27FC236}">
              <a16:creationId xmlns:a16="http://schemas.microsoft.com/office/drawing/2014/main" id="{8338307D-4BFA-40E9-B6D0-AE0A609401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E884B5C3-3A58-4F54-B2C5-87609D90B9A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4884370A-F5F7-4D9C-896E-AA35721F21B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76" name="Text Box 4">
          <a:extLst>
            <a:ext uri="{FF2B5EF4-FFF2-40B4-BE49-F238E27FC236}">
              <a16:creationId xmlns:a16="http://schemas.microsoft.com/office/drawing/2014/main" id="{CBB66E2F-B0D1-4C1C-84D1-0358B3BD531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77" name="Text Box 6">
          <a:extLst>
            <a:ext uri="{FF2B5EF4-FFF2-40B4-BE49-F238E27FC236}">
              <a16:creationId xmlns:a16="http://schemas.microsoft.com/office/drawing/2014/main" id="{EC664E75-874B-4609-869C-7ACB3BA9B6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F6E1D98A-8DF8-46C5-B10B-D204B5372C3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id="{9F67A833-48ED-49FB-A08E-D3471E55155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1F2F4E9A-6A37-4150-891D-F8A20BF8BB3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81" name="Text Box 6">
          <a:extLst>
            <a:ext uri="{FF2B5EF4-FFF2-40B4-BE49-F238E27FC236}">
              <a16:creationId xmlns:a16="http://schemas.microsoft.com/office/drawing/2014/main" id="{313FB294-D56D-4310-98B1-FD7091DF73E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82" name="Text Box 4">
          <a:extLst>
            <a:ext uri="{FF2B5EF4-FFF2-40B4-BE49-F238E27FC236}">
              <a16:creationId xmlns:a16="http://schemas.microsoft.com/office/drawing/2014/main" id="{91C8903F-F74F-43BE-8269-DD8C2DB451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83" name="Text Box 6">
          <a:extLst>
            <a:ext uri="{FF2B5EF4-FFF2-40B4-BE49-F238E27FC236}">
              <a16:creationId xmlns:a16="http://schemas.microsoft.com/office/drawing/2014/main" id="{25B8CFCE-EFC6-4D4A-9C6F-202B65C2EFD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84" name="Text Box 4">
          <a:extLst>
            <a:ext uri="{FF2B5EF4-FFF2-40B4-BE49-F238E27FC236}">
              <a16:creationId xmlns:a16="http://schemas.microsoft.com/office/drawing/2014/main" id="{C68682A1-749F-4F6D-810D-120A9D23671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85" name="Text Box 6">
          <a:extLst>
            <a:ext uri="{FF2B5EF4-FFF2-40B4-BE49-F238E27FC236}">
              <a16:creationId xmlns:a16="http://schemas.microsoft.com/office/drawing/2014/main" id="{23A27739-A42B-4D9A-8EA6-91D7F98E8B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CA8A8C6E-BC40-412D-B158-46518581DD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87" name="Text Box 6">
          <a:extLst>
            <a:ext uri="{FF2B5EF4-FFF2-40B4-BE49-F238E27FC236}">
              <a16:creationId xmlns:a16="http://schemas.microsoft.com/office/drawing/2014/main" id="{622CB8C0-4CD2-43FA-AC62-DCF37160789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88" name="Text Box 4">
          <a:extLst>
            <a:ext uri="{FF2B5EF4-FFF2-40B4-BE49-F238E27FC236}">
              <a16:creationId xmlns:a16="http://schemas.microsoft.com/office/drawing/2014/main" id="{F2C2D96D-65D6-4BF8-A71A-A2BCD1B1000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89" name="Text Box 6">
          <a:extLst>
            <a:ext uri="{FF2B5EF4-FFF2-40B4-BE49-F238E27FC236}">
              <a16:creationId xmlns:a16="http://schemas.microsoft.com/office/drawing/2014/main" id="{E6934128-9677-4562-82AC-6FDACF449CA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90" name="Text Box 4">
          <a:extLst>
            <a:ext uri="{FF2B5EF4-FFF2-40B4-BE49-F238E27FC236}">
              <a16:creationId xmlns:a16="http://schemas.microsoft.com/office/drawing/2014/main" id="{CE5DCFE0-AA70-4B13-A5C6-E726D07777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91" name="Text Box 6">
          <a:extLst>
            <a:ext uri="{FF2B5EF4-FFF2-40B4-BE49-F238E27FC236}">
              <a16:creationId xmlns:a16="http://schemas.microsoft.com/office/drawing/2014/main" id="{024C979F-F6C4-4D1A-9F9A-FCDF4E76F7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92" name="Text Box 4">
          <a:extLst>
            <a:ext uri="{FF2B5EF4-FFF2-40B4-BE49-F238E27FC236}">
              <a16:creationId xmlns:a16="http://schemas.microsoft.com/office/drawing/2014/main" id="{B573A38D-18C8-4862-895D-2C79339A2D2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93" name="Text Box 6">
          <a:extLst>
            <a:ext uri="{FF2B5EF4-FFF2-40B4-BE49-F238E27FC236}">
              <a16:creationId xmlns:a16="http://schemas.microsoft.com/office/drawing/2014/main" id="{F6520B84-6F04-4B67-8348-EF3E015424B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94" name="Text Box 4">
          <a:extLst>
            <a:ext uri="{FF2B5EF4-FFF2-40B4-BE49-F238E27FC236}">
              <a16:creationId xmlns:a16="http://schemas.microsoft.com/office/drawing/2014/main" id="{F0F78820-F43D-44D7-A39B-ED504711D47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95" name="Text Box 6">
          <a:extLst>
            <a:ext uri="{FF2B5EF4-FFF2-40B4-BE49-F238E27FC236}">
              <a16:creationId xmlns:a16="http://schemas.microsoft.com/office/drawing/2014/main" id="{3BF0E210-058E-45C4-B241-6734CBFB7E9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96" name="Text Box 4">
          <a:extLst>
            <a:ext uri="{FF2B5EF4-FFF2-40B4-BE49-F238E27FC236}">
              <a16:creationId xmlns:a16="http://schemas.microsoft.com/office/drawing/2014/main" id="{02F9F144-6435-4FB5-AF63-6494A2904F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97" name="Text Box 6">
          <a:extLst>
            <a:ext uri="{FF2B5EF4-FFF2-40B4-BE49-F238E27FC236}">
              <a16:creationId xmlns:a16="http://schemas.microsoft.com/office/drawing/2014/main" id="{E17D65D8-AC2B-43A7-83C1-220981DF3C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898" name="Text Box 4">
          <a:extLst>
            <a:ext uri="{FF2B5EF4-FFF2-40B4-BE49-F238E27FC236}">
              <a16:creationId xmlns:a16="http://schemas.microsoft.com/office/drawing/2014/main" id="{4E72EBFF-319B-4730-B027-2BE0F070BB4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899" name="Text Box 6">
          <a:extLst>
            <a:ext uri="{FF2B5EF4-FFF2-40B4-BE49-F238E27FC236}">
              <a16:creationId xmlns:a16="http://schemas.microsoft.com/office/drawing/2014/main" id="{45F30A55-2681-439C-97B9-F3CAEDC4408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E42B1309-DDC0-4947-9AE2-DD6B445C22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48DA0391-F2E1-454A-B002-C744164BAF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2" name="Text Box 4">
          <a:extLst>
            <a:ext uri="{FF2B5EF4-FFF2-40B4-BE49-F238E27FC236}">
              <a16:creationId xmlns:a16="http://schemas.microsoft.com/office/drawing/2014/main" id="{B2BD8C67-2D3A-49C5-BCF0-A6B09ACF4AC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3" name="Text Box 6">
          <a:extLst>
            <a:ext uri="{FF2B5EF4-FFF2-40B4-BE49-F238E27FC236}">
              <a16:creationId xmlns:a16="http://schemas.microsoft.com/office/drawing/2014/main" id="{D1A33869-1F73-4411-9AE8-F3125477643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4" name="Text Box 4">
          <a:extLst>
            <a:ext uri="{FF2B5EF4-FFF2-40B4-BE49-F238E27FC236}">
              <a16:creationId xmlns:a16="http://schemas.microsoft.com/office/drawing/2014/main" id="{24402108-1337-4047-9BDA-358B0EDA7E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5" name="Text Box 6">
          <a:extLst>
            <a:ext uri="{FF2B5EF4-FFF2-40B4-BE49-F238E27FC236}">
              <a16:creationId xmlns:a16="http://schemas.microsoft.com/office/drawing/2014/main" id="{F125A516-05FE-4F00-8CAC-3EF3F35F16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6" name="Text Box 4">
          <a:extLst>
            <a:ext uri="{FF2B5EF4-FFF2-40B4-BE49-F238E27FC236}">
              <a16:creationId xmlns:a16="http://schemas.microsoft.com/office/drawing/2014/main" id="{AA3CDE60-80FB-4BE6-9EF2-31BACE6167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7" name="Text Box 6">
          <a:extLst>
            <a:ext uri="{FF2B5EF4-FFF2-40B4-BE49-F238E27FC236}">
              <a16:creationId xmlns:a16="http://schemas.microsoft.com/office/drawing/2014/main" id="{01FBE4BD-D904-4A5D-84A9-94F7EF52EF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908" name="Text Box 4">
          <a:extLst>
            <a:ext uri="{FF2B5EF4-FFF2-40B4-BE49-F238E27FC236}">
              <a16:creationId xmlns:a16="http://schemas.microsoft.com/office/drawing/2014/main" id="{B8D08F1A-267B-45FC-9BFF-37E56A20DF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909" name="Text Box 6">
          <a:extLst>
            <a:ext uri="{FF2B5EF4-FFF2-40B4-BE49-F238E27FC236}">
              <a16:creationId xmlns:a16="http://schemas.microsoft.com/office/drawing/2014/main" id="{851EB6FF-360A-49C0-BC4D-0D7B9765477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0" name="Text Box 4">
          <a:extLst>
            <a:ext uri="{FF2B5EF4-FFF2-40B4-BE49-F238E27FC236}">
              <a16:creationId xmlns:a16="http://schemas.microsoft.com/office/drawing/2014/main" id="{7965F19B-7BBC-4C4D-A71C-4F18BD195D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1" name="Text Box 6">
          <a:extLst>
            <a:ext uri="{FF2B5EF4-FFF2-40B4-BE49-F238E27FC236}">
              <a16:creationId xmlns:a16="http://schemas.microsoft.com/office/drawing/2014/main" id="{B3B09227-F33F-4F18-A3A1-1F23E6D791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2" name="Text Box 4">
          <a:extLst>
            <a:ext uri="{FF2B5EF4-FFF2-40B4-BE49-F238E27FC236}">
              <a16:creationId xmlns:a16="http://schemas.microsoft.com/office/drawing/2014/main" id="{4A6DEFFD-54CB-49A6-BD8D-DC59ECE1617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5AA518FC-3716-4641-B136-88ADC5DE868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4" name="Text Box 4">
          <a:extLst>
            <a:ext uri="{FF2B5EF4-FFF2-40B4-BE49-F238E27FC236}">
              <a16:creationId xmlns:a16="http://schemas.microsoft.com/office/drawing/2014/main" id="{9C97F7F8-9C1D-45E0-8BAC-D030321335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5" name="Text Box 6">
          <a:extLst>
            <a:ext uri="{FF2B5EF4-FFF2-40B4-BE49-F238E27FC236}">
              <a16:creationId xmlns:a16="http://schemas.microsoft.com/office/drawing/2014/main" id="{5A2CE391-00E7-4E17-86CA-0D5DB7727C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16" name="Text Box 4">
          <a:extLst>
            <a:ext uri="{FF2B5EF4-FFF2-40B4-BE49-F238E27FC236}">
              <a16:creationId xmlns:a16="http://schemas.microsoft.com/office/drawing/2014/main" id="{5C49B1FC-2513-45F3-8B6D-BFEB38319BA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17" name="Text Box 6">
          <a:extLst>
            <a:ext uri="{FF2B5EF4-FFF2-40B4-BE49-F238E27FC236}">
              <a16:creationId xmlns:a16="http://schemas.microsoft.com/office/drawing/2014/main" id="{9B21C0C3-84BF-49EE-A686-12A6A974A2D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18" name="Text Box 4">
          <a:extLst>
            <a:ext uri="{FF2B5EF4-FFF2-40B4-BE49-F238E27FC236}">
              <a16:creationId xmlns:a16="http://schemas.microsoft.com/office/drawing/2014/main" id="{66B731C7-5B62-49AB-8346-BC44440DD48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19" name="Text Box 6">
          <a:extLst>
            <a:ext uri="{FF2B5EF4-FFF2-40B4-BE49-F238E27FC236}">
              <a16:creationId xmlns:a16="http://schemas.microsoft.com/office/drawing/2014/main" id="{93F5018C-95B0-44E6-8E8E-AC4E20BC7D8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20" name="Text Box 4">
          <a:extLst>
            <a:ext uri="{FF2B5EF4-FFF2-40B4-BE49-F238E27FC236}">
              <a16:creationId xmlns:a16="http://schemas.microsoft.com/office/drawing/2014/main" id="{2CD162BF-9AA8-4532-8A61-9944DFF53DC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21" name="Text Box 6">
          <a:extLst>
            <a:ext uri="{FF2B5EF4-FFF2-40B4-BE49-F238E27FC236}">
              <a16:creationId xmlns:a16="http://schemas.microsoft.com/office/drawing/2014/main" id="{599E68B4-63A4-4F7E-983A-7EADA744E96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9A425F64-494E-4D72-B336-35A5EC3931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23" name="Text Box 6">
          <a:extLst>
            <a:ext uri="{FF2B5EF4-FFF2-40B4-BE49-F238E27FC236}">
              <a16:creationId xmlns:a16="http://schemas.microsoft.com/office/drawing/2014/main" id="{A8DF160E-73C6-48D5-B0A4-A9F76451DD0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24" name="Text Box 4">
          <a:extLst>
            <a:ext uri="{FF2B5EF4-FFF2-40B4-BE49-F238E27FC236}">
              <a16:creationId xmlns:a16="http://schemas.microsoft.com/office/drawing/2014/main" id="{898ECF4F-8CB0-466A-AC1D-D45E33666D4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25" name="Text Box 6">
          <a:extLst>
            <a:ext uri="{FF2B5EF4-FFF2-40B4-BE49-F238E27FC236}">
              <a16:creationId xmlns:a16="http://schemas.microsoft.com/office/drawing/2014/main" id="{85DF9885-379C-4D0C-9864-8EF0D3F1C91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26" name="Text Box 4">
          <a:extLst>
            <a:ext uri="{FF2B5EF4-FFF2-40B4-BE49-F238E27FC236}">
              <a16:creationId xmlns:a16="http://schemas.microsoft.com/office/drawing/2014/main" id="{34683BD5-4C50-4F71-8E35-51BEFD5A614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27" name="Text Box 6">
          <a:extLst>
            <a:ext uri="{FF2B5EF4-FFF2-40B4-BE49-F238E27FC236}">
              <a16:creationId xmlns:a16="http://schemas.microsoft.com/office/drawing/2014/main" id="{4CB814B6-3E53-4F3C-81E7-1E28AF9BC8D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28" name="Text Box 4">
          <a:extLst>
            <a:ext uri="{FF2B5EF4-FFF2-40B4-BE49-F238E27FC236}">
              <a16:creationId xmlns:a16="http://schemas.microsoft.com/office/drawing/2014/main" id="{070B9A3D-3A36-4FD8-8A15-077A4C2A19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29" name="Text Box 6">
          <a:extLst>
            <a:ext uri="{FF2B5EF4-FFF2-40B4-BE49-F238E27FC236}">
              <a16:creationId xmlns:a16="http://schemas.microsoft.com/office/drawing/2014/main" id="{075D3413-ED05-4D24-A105-10740C9FF0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65E83EC2-C09A-492E-8404-99219791C9E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31" name="Text Box 6">
          <a:extLst>
            <a:ext uri="{FF2B5EF4-FFF2-40B4-BE49-F238E27FC236}">
              <a16:creationId xmlns:a16="http://schemas.microsoft.com/office/drawing/2014/main" id="{07C9B19F-7499-4A1D-B989-DDAAAE6B370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32" name="Text Box 4">
          <a:extLst>
            <a:ext uri="{FF2B5EF4-FFF2-40B4-BE49-F238E27FC236}">
              <a16:creationId xmlns:a16="http://schemas.microsoft.com/office/drawing/2014/main" id="{739A7206-2C6E-474D-9941-3CCB504378E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33" name="Text Box 6">
          <a:extLst>
            <a:ext uri="{FF2B5EF4-FFF2-40B4-BE49-F238E27FC236}">
              <a16:creationId xmlns:a16="http://schemas.microsoft.com/office/drawing/2014/main" id="{70C40BCA-D4BA-4D7C-8145-C99F0F4AC3A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34" name="Text Box 4">
          <a:extLst>
            <a:ext uri="{FF2B5EF4-FFF2-40B4-BE49-F238E27FC236}">
              <a16:creationId xmlns:a16="http://schemas.microsoft.com/office/drawing/2014/main" id="{40F8C406-8BFD-42BC-B8A6-75D7698D34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BBA2BF58-483D-4DCB-98EA-95260BF0A5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FC96F5C0-9EB7-47D6-9B7F-CBFFA8D400D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37" name="Text Box 6">
          <a:extLst>
            <a:ext uri="{FF2B5EF4-FFF2-40B4-BE49-F238E27FC236}">
              <a16:creationId xmlns:a16="http://schemas.microsoft.com/office/drawing/2014/main" id="{C6CAF4E3-60F1-45E2-A561-8B720F30D32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38" name="Text Box 4">
          <a:extLst>
            <a:ext uri="{FF2B5EF4-FFF2-40B4-BE49-F238E27FC236}">
              <a16:creationId xmlns:a16="http://schemas.microsoft.com/office/drawing/2014/main" id="{4DF423DB-7E3B-4524-A3F8-1BFBFB14523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39" name="Text Box 6">
          <a:extLst>
            <a:ext uri="{FF2B5EF4-FFF2-40B4-BE49-F238E27FC236}">
              <a16:creationId xmlns:a16="http://schemas.microsoft.com/office/drawing/2014/main" id="{37ADD134-A330-41EB-B195-91E3FA6654F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40" name="Text Box 4">
          <a:extLst>
            <a:ext uri="{FF2B5EF4-FFF2-40B4-BE49-F238E27FC236}">
              <a16:creationId xmlns:a16="http://schemas.microsoft.com/office/drawing/2014/main" id="{287512CD-64CE-4914-B86F-0B4728F8AE8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41" name="Text Box 6">
          <a:extLst>
            <a:ext uri="{FF2B5EF4-FFF2-40B4-BE49-F238E27FC236}">
              <a16:creationId xmlns:a16="http://schemas.microsoft.com/office/drawing/2014/main" id="{D738C6BC-E347-41BB-A2E2-6D8D60F89B5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42" name="Text Box 4">
          <a:extLst>
            <a:ext uri="{FF2B5EF4-FFF2-40B4-BE49-F238E27FC236}">
              <a16:creationId xmlns:a16="http://schemas.microsoft.com/office/drawing/2014/main" id="{07D26579-7A1A-436D-A18F-77E36B034F7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43" name="Text Box 6">
          <a:extLst>
            <a:ext uri="{FF2B5EF4-FFF2-40B4-BE49-F238E27FC236}">
              <a16:creationId xmlns:a16="http://schemas.microsoft.com/office/drawing/2014/main" id="{E776FDB8-8EC7-4B98-B658-83861E9A98B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5DD9184B-B0A7-4A23-9F49-0F7819A185B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45" name="Text Box 6">
          <a:extLst>
            <a:ext uri="{FF2B5EF4-FFF2-40B4-BE49-F238E27FC236}">
              <a16:creationId xmlns:a16="http://schemas.microsoft.com/office/drawing/2014/main" id="{C82CA04D-5624-40BF-86A8-FBEF893F82D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46" name="Text Box 4">
          <a:extLst>
            <a:ext uri="{FF2B5EF4-FFF2-40B4-BE49-F238E27FC236}">
              <a16:creationId xmlns:a16="http://schemas.microsoft.com/office/drawing/2014/main" id="{2CA13D43-FF3B-47F8-8913-0015F9DB5ED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47" name="Text Box 6">
          <a:extLst>
            <a:ext uri="{FF2B5EF4-FFF2-40B4-BE49-F238E27FC236}">
              <a16:creationId xmlns:a16="http://schemas.microsoft.com/office/drawing/2014/main" id="{676B4A00-2CCE-4CFF-B813-FADA0874F3D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48" name="Text Box 4">
          <a:extLst>
            <a:ext uri="{FF2B5EF4-FFF2-40B4-BE49-F238E27FC236}">
              <a16:creationId xmlns:a16="http://schemas.microsoft.com/office/drawing/2014/main" id="{5A957890-D204-4727-AB1E-511F66EF0EF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078BB48D-5CE9-4368-BCE9-DD7A7E91FC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950" name="Text Box 6">
          <a:extLst>
            <a:ext uri="{FF2B5EF4-FFF2-40B4-BE49-F238E27FC236}">
              <a16:creationId xmlns:a16="http://schemas.microsoft.com/office/drawing/2014/main" id="{C2A19078-A24B-4621-B611-EAF99E8E583E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EBEAC94D-650F-41FF-8B67-FE442EAA001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5347BBD5-F17A-4767-A0B3-63FAC40306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0D4FDA96-805C-4D8A-A009-5A7DD1BE63F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4" name="Text Box 6">
          <a:extLst>
            <a:ext uri="{FF2B5EF4-FFF2-40B4-BE49-F238E27FC236}">
              <a16:creationId xmlns:a16="http://schemas.microsoft.com/office/drawing/2014/main" id="{40FBAD53-C8ED-4126-8BFB-700E13EB3E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35F5638F-52CA-414F-BDC9-918AD38AD7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6" name="Text Box 6">
          <a:extLst>
            <a:ext uri="{FF2B5EF4-FFF2-40B4-BE49-F238E27FC236}">
              <a16:creationId xmlns:a16="http://schemas.microsoft.com/office/drawing/2014/main" id="{D80E38DD-8BFA-4464-B719-69331AC140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083D883E-FC99-4B13-8144-0D341166BD0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30E7C5A2-1775-4853-B15E-F09E2F8E1B0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959" name="Text Box 6">
          <a:extLst>
            <a:ext uri="{FF2B5EF4-FFF2-40B4-BE49-F238E27FC236}">
              <a16:creationId xmlns:a16="http://schemas.microsoft.com/office/drawing/2014/main" id="{BB085EFC-FB0F-48DA-AF60-9C6AEB709724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60" name="Text Box 4">
          <a:extLst>
            <a:ext uri="{FF2B5EF4-FFF2-40B4-BE49-F238E27FC236}">
              <a16:creationId xmlns:a16="http://schemas.microsoft.com/office/drawing/2014/main" id="{905BAD8E-B8D0-49E5-A878-743DFB702E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61" name="Text Box 6">
          <a:extLst>
            <a:ext uri="{FF2B5EF4-FFF2-40B4-BE49-F238E27FC236}">
              <a16:creationId xmlns:a16="http://schemas.microsoft.com/office/drawing/2014/main" id="{0C248ECF-D8D8-4E73-9073-052AB99A29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id="{B5155882-5BBE-48EA-8723-B7CA9AEEE0E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63" name="Text Box 6">
          <a:extLst>
            <a:ext uri="{FF2B5EF4-FFF2-40B4-BE49-F238E27FC236}">
              <a16:creationId xmlns:a16="http://schemas.microsoft.com/office/drawing/2014/main" id="{237E92DC-DE4B-41BF-B2B8-A0331A35D52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036B29E8-4C1B-41DD-A31E-D982D6C6573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2E362916-CED4-475C-88D0-98A6D274477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4E3EB170-0356-4508-B8C0-71C9AB5DCA7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67" name="Text Box 6">
          <a:extLst>
            <a:ext uri="{FF2B5EF4-FFF2-40B4-BE49-F238E27FC236}">
              <a16:creationId xmlns:a16="http://schemas.microsoft.com/office/drawing/2014/main" id="{988F3837-93C9-404F-87A9-7309352DB9A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68" name="Text Box 4">
          <a:extLst>
            <a:ext uri="{FF2B5EF4-FFF2-40B4-BE49-F238E27FC236}">
              <a16:creationId xmlns:a16="http://schemas.microsoft.com/office/drawing/2014/main" id="{2EF2488F-D2D7-483E-8C38-0469E6A6561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69" name="Text Box 6">
          <a:extLst>
            <a:ext uri="{FF2B5EF4-FFF2-40B4-BE49-F238E27FC236}">
              <a16:creationId xmlns:a16="http://schemas.microsoft.com/office/drawing/2014/main" id="{F85216BB-B48A-41C8-8E18-0B789AA5CD9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70" name="Text Box 4">
          <a:extLst>
            <a:ext uri="{FF2B5EF4-FFF2-40B4-BE49-F238E27FC236}">
              <a16:creationId xmlns:a16="http://schemas.microsoft.com/office/drawing/2014/main" id="{A8B7118B-79F3-4D07-B639-67B26630C9A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71" name="Text Box 6">
          <a:extLst>
            <a:ext uri="{FF2B5EF4-FFF2-40B4-BE49-F238E27FC236}">
              <a16:creationId xmlns:a16="http://schemas.microsoft.com/office/drawing/2014/main" id="{25F76966-EC98-40BF-B3D0-B924CF54F71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BD44FA51-85CB-442E-BFC4-2F5B9ECA4F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73" name="Text Box 6">
          <a:extLst>
            <a:ext uri="{FF2B5EF4-FFF2-40B4-BE49-F238E27FC236}">
              <a16:creationId xmlns:a16="http://schemas.microsoft.com/office/drawing/2014/main" id="{17080773-00ED-4F92-80FC-BA8CEFC7A84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8F335D48-70A4-4A5F-9B43-517B074ED9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975" name="Text Box 6">
          <a:extLst>
            <a:ext uri="{FF2B5EF4-FFF2-40B4-BE49-F238E27FC236}">
              <a16:creationId xmlns:a16="http://schemas.microsoft.com/office/drawing/2014/main" id="{CB44E386-13A9-4216-A69C-A12B5DF00A2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76" name="Text Box 4">
          <a:extLst>
            <a:ext uri="{FF2B5EF4-FFF2-40B4-BE49-F238E27FC236}">
              <a16:creationId xmlns:a16="http://schemas.microsoft.com/office/drawing/2014/main" id="{89D9F81B-3568-4B56-97DC-F4ED607915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77" name="Text Box 6">
          <a:extLst>
            <a:ext uri="{FF2B5EF4-FFF2-40B4-BE49-F238E27FC236}">
              <a16:creationId xmlns:a16="http://schemas.microsoft.com/office/drawing/2014/main" id="{86C28BBA-0429-4C72-BAD7-768021B4B64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978" name="Text Box 4">
          <a:extLst>
            <a:ext uri="{FF2B5EF4-FFF2-40B4-BE49-F238E27FC236}">
              <a16:creationId xmlns:a16="http://schemas.microsoft.com/office/drawing/2014/main" id="{6C002E18-BC04-4421-A516-76FFD646CE5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72AB3B6D-D2F4-4955-BAEE-488E4CEB33E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80" name="Text Box 4">
          <a:extLst>
            <a:ext uri="{FF2B5EF4-FFF2-40B4-BE49-F238E27FC236}">
              <a16:creationId xmlns:a16="http://schemas.microsoft.com/office/drawing/2014/main" id="{E5D6CD3C-F337-4BF9-8C35-CC56398F66E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81" name="Text Box 6">
          <a:extLst>
            <a:ext uri="{FF2B5EF4-FFF2-40B4-BE49-F238E27FC236}">
              <a16:creationId xmlns:a16="http://schemas.microsoft.com/office/drawing/2014/main" id="{0B98A12E-C968-47B6-8A72-718147CEB4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B1BC179A-2643-4A60-B943-9DC847A8391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4020DEE7-18DA-42A3-95B6-591DC5E0C9E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84" name="Text Box 4">
          <a:extLst>
            <a:ext uri="{FF2B5EF4-FFF2-40B4-BE49-F238E27FC236}">
              <a16:creationId xmlns:a16="http://schemas.microsoft.com/office/drawing/2014/main" id="{3664012C-94A6-4158-8CEF-4B742280AFF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85" name="Text Box 6">
          <a:extLst>
            <a:ext uri="{FF2B5EF4-FFF2-40B4-BE49-F238E27FC236}">
              <a16:creationId xmlns:a16="http://schemas.microsoft.com/office/drawing/2014/main" id="{1B2A280C-7B63-4837-BB58-7D892D8FC37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86" name="Text Box 4">
          <a:extLst>
            <a:ext uri="{FF2B5EF4-FFF2-40B4-BE49-F238E27FC236}">
              <a16:creationId xmlns:a16="http://schemas.microsoft.com/office/drawing/2014/main" id="{2E1410CF-9C0E-4DF3-AF19-E24F695341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87" name="Text Box 6">
          <a:extLst>
            <a:ext uri="{FF2B5EF4-FFF2-40B4-BE49-F238E27FC236}">
              <a16:creationId xmlns:a16="http://schemas.microsoft.com/office/drawing/2014/main" id="{3E3D1534-BD65-47E1-A3AB-EEB67D9EF0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2756763B-6EFE-4070-9300-D8EC9A7A34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989" name="Text Box 6">
          <a:extLst>
            <a:ext uri="{FF2B5EF4-FFF2-40B4-BE49-F238E27FC236}">
              <a16:creationId xmlns:a16="http://schemas.microsoft.com/office/drawing/2014/main" id="{E0ED3C11-FF30-4B05-B547-25CCA4A8BC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90" name="Text Box 4">
          <a:extLst>
            <a:ext uri="{FF2B5EF4-FFF2-40B4-BE49-F238E27FC236}">
              <a16:creationId xmlns:a16="http://schemas.microsoft.com/office/drawing/2014/main" id="{8BF1B70A-87B1-45E5-B724-626DB7959A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91" name="Text Box 6">
          <a:extLst>
            <a:ext uri="{FF2B5EF4-FFF2-40B4-BE49-F238E27FC236}">
              <a16:creationId xmlns:a16="http://schemas.microsoft.com/office/drawing/2014/main" id="{84B67050-FF78-4738-9A61-A898B34ACA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992" name="Text Box 4">
          <a:extLst>
            <a:ext uri="{FF2B5EF4-FFF2-40B4-BE49-F238E27FC236}">
              <a16:creationId xmlns:a16="http://schemas.microsoft.com/office/drawing/2014/main" id="{6B92D494-5A19-4EB3-AF4D-DCF6F476490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993" name="Text Box 6">
          <a:extLst>
            <a:ext uri="{FF2B5EF4-FFF2-40B4-BE49-F238E27FC236}">
              <a16:creationId xmlns:a16="http://schemas.microsoft.com/office/drawing/2014/main" id="{04A0531E-FE92-4BCC-A2DF-E9482532FE5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94" name="Text Box 4">
          <a:extLst>
            <a:ext uri="{FF2B5EF4-FFF2-40B4-BE49-F238E27FC236}">
              <a16:creationId xmlns:a16="http://schemas.microsoft.com/office/drawing/2014/main" id="{441B7708-F334-4388-8E2B-CAA75184F7C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95" name="Text Box 6">
          <a:extLst>
            <a:ext uri="{FF2B5EF4-FFF2-40B4-BE49-F238E27FC236}">
              <a16:creationId xmlns:a16="http://schemas.microsoft.com/office/drawing/2014/main" id="{B616290D-920B-499B-86D4-8C7A64F2DA1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996" name="Text Box 4">
          <a:extLst>
            <a:ext uri="{FF2B5EF4-FFF2-40B4-BE49-F238E27FC236}">
              <a16:creationId xmlns:a16="http://schemas.microsoft.com/office/drawing/2014/main" id="{EC8DB862-D825-48E9-8026-7BB618F96FA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997" name="Text Box 6">
          <a:extLst>
            <a:ext uri="{FF2B5EF4-FFF2-40B4-BE49-F238E27FC236}">
              <a16:creationId xmlns:a16="http://schemas.microsoft.com/office/drawing/2014/main" id="{0066FF41-9550-4581-83FA-BDC929425D5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788EA4B7-37E9-4560-845D-F1024738C6C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99" name="Text Box 6">
          <a:extLst>
            <a:ext uri="{FF2B5EF4-FFF2-40B4-BE49-F238E27FC236}">
              <a16:creationId xmlns:a16="http://schemas.microsoft.com/office/drawing/2014/main" id="{EE85AE07-FA56-4089-AB8E-1B18C9B78C7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000" name="Text Box 4">
          <a:extLst>
            <a:ext uri="{FF2B5EF4-FFF2-40B4-BE49-F238E27FC236}">
              <a16:creationId xmlns:a16="http://schemas.microsoft.com/office/drawing/2014/main" id="{C0446E83-5081-47C9-9088-0CBDC1F1E3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001" name="Text Box 6">
          <a:extLst>
            <a:ext uri="{FF2B5EF4-FFF2-40B4-BE49-F238E27FC236}">
              <a16:creationId xmlns:a16="http://schemas.microsoft.com/office/drawing/2014/main" id="{34682B34-FE2F-4E5C-B72D-6BA370024C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002" name="Text Box 4">
          <a:extLst>
            <a:ext uri="{FF2B5EF4-FFF2-40B4-BE49-F238E27FC236}">
              <a16:creationId xmlns:a16="http://schemas.microsoft.com/office/drawing/2014/main" id="{3B2E8312-2B41-4972-889B-122C177A8A4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003" name="Text Box 6">
          <a:extLst>
            <a:ext uri="{FF2B5EF4-FFF2-40B4-BE49-F238E27FC236}">
              <a16:creationId xmlns:a16="http://schemas.microsoft.com/office/drawing/2014/main" id="{5EB2E159-8D27-4653-BE1D-E6EC54FBF3C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004" name="Text Box 4">
          <a:extLst>
            <a:ext uri="{FF2B5EF4-FFF2-40B4-BE49-F238E27FC236}">
              <a16:creationId xmlns:a16="http://schemas.microsoft.com/office/drawing/2014/main" id="{5A04BA18-3D78-4E1F-A1C3-C2E7063B651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005" name="Text Box 6">
          <a:extLst>
            <a:ext uri="{FF2B5EF4-FFF2-40B4-BE49-F238E27FC236}">
              <a16:creationId xmlns:a16="http://schemas.microsoft.com/office/drawing/2014/main" id="{3CB58029-159D-420D-9B43-C5591317D98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06" name="Text Box 4">
          <a:extLst>
            <a:ext uri="{FF2B5EF4-FFF2-40B4-BE49-F238E27FC236}">
              <a16:creationId xmlns:a16="http://schemas.microsoft.com/office/drawing/2014/main" id="{50784FBA-92D3-4750-B1DF-47C8F7881E3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07" name="Text Box 6">
          <a:extLst>
            <a:ext uri="{FF2B5EF4-FFF2-40B4-BE49-F238E27FC236}">
              <a16:creationId xmlns:a16="http://schemas.microsoft.com/office/drawing/2014/main" id="{85871D96-F3D4-4BBC-B462-5DA9F63E104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08" name="Text Box 4">
          <a:extLst>
            <a:ext uri="{FF2B5EF4-FFF2-40B4-BE49-F238E27FC236}">
              <a16:creationId xmlns:a16="http://schemas.microsoft.com/office/drawing/2014/main" id="{8707A780-1223-4619-8D32-1ADB22222E5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09" name="Text Box 6">
          <a:extLst>
            <a:ext uri="{FF2B5EF4-FFF2-40B4-BE49-F238E27FC236}">
              <a16:creationId xmlns:a16="http://schemas.microsoft.com/office/drawing/2014/main" id="{CEFB7B61-79AE-49CB-86A1-26CE0D5843D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9EFCD55B-FEA2-488D-803D-9A1C0244CC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1" name="Text Box 6">
          <a:extLst>
            <a:ext uri="{FF2B5EF4-FFF2-40B4-BE49-F238E27FC236}">
              <a16:creationId xmlns:a16="http://schemas.microsoft.com/office/drawing/2014/main" id="{9C77B30A-191D-4289-BF58-4C77E67C338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12" name="Text Box 4">
          <a:extLst>
            <a:ext uri="{FF2B5EF4-FFF2-40B4-BE49-F238E27FC236}">
              <a16:creationId xmlns:a16="http://schemas.microsoft.com/office/drawing/2014/main" id="{F40ADDED-E6D6-4A7C-A959-DF23E2C6997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13" name="Text Box 6">
          <a:extLst>
            <a:ext uri="{FF2B5EF4-FFF2-40B4-BE49-F238E27FC236}">
              <a16:creationId xmlns:a16="http://schemas.microsoft.com/office/drawing/2014/main" id="{4086E1D3-2F17-4EB9-BFED-1B25EFFF3C6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776626B7-D1A4-439D-9937-47675106BC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5" name="Text Box 6">
          <a:extLst>
            <a:ext uri="{FF2B5EF4-FFF2-40B4-BE49-F238E27FC236}">
              <a16:creationId xmlns:a16="http://schemas.microsoft.com/office/drawing/2014/main" id="{24E90265-963A-4D12-AF57-2789375C4DE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D17BD97D-6905-4614-839E-3F0DDA54639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17" name="Text Box 6">
          <a:extLst>
            <a:ext uri="{FF2B5EF4-FFF2-40B4-BE49-F238E27FC236}">
              <a16:creationId xmlns:a16="http://schemas.microsoft.com/office/drawing/2014/main" id="{036D2E52-1CB1-4DC3-9B93-82D4391AF4B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41A80B2F-AED9-41ED-86A3-ACF5EEE8AF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40992426-4A30-4DA6-9DF6-3A87653C77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20" name="Text Box 4">
          <a:extLst>
            <a:ext uri="{FF2B5EF4-FFF2-40B4-BE49-F238E27FC236}">
              <a16:creationId xmlns:a16="http://schemas.microsoft.com/office/drawing/2014/main" id="{F74179C5-2F6A-4F64-BF2A-9FD89474480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21" name="Text Box 6">
          <a:extLst>
            <a:ext uri="{FF2B5EF4-FFF2-40B4-BE49-F238E27FC236}">
              <a16:creationId xmlns:a16="http://schemas.microsoft.com/office/drawing/2014/main" id="{EDB82D96-F136-41ED-A6F4-F261ECF85CA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FBEC242F-C384-45C4-A3CC-17FA9C4B34D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23" name="Text Box 6">
          <a:extLst>
            <a:ext uri="{FF2B5EF4-FFF2-40B4-BE49-F238E27FC236}">
              <a16:creationId xmlns:a16="http://schemas.microsoft.com/office/drawing/2014/main" id="{81FD48FF-3AD3-40F8-86EB-6872E3B8D4A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24" name="Text Box 4">
          <a:extLst>
            <a:ext uri="{FF2B5EF4-FFF2-40B4-BE49-F238E27FC236}">
              <a16:creationId xmlns:a16="http://schemas.microsoft.com/office/drawing/2014/main" id="{8114B9CE-B6D4-440B-90C3-DB2385F18A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25" name="Text Box 6">
          <a:extLst>
            <a:ext uri="{FF2B5EF4-FFF2-40B4-BE49-F238E27FC236}">
              <a16:creationId xmlns:a16="http://schemas.microsoft.com/office/drawing/2014/main" id="{4A4A6658-F082-49AD-AA79-965F865DD5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26" name="Text Box 4">
          <a:extLst>
            <a:ext uri="{FF2B5EF4-FFF2-40B4-BE49-F238E27FC236}">
              <a16:creationId xmlns:a16="http://schemas.microsoft.com/office/drawing/2014/main" id="{96BC95C5-96E8-43FA-AFA7-1FE21FE5BE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27" name="Text Box 6">
          <a:extLst>
            <a:ext uri="{FF2B5EF4-FFF2-40B4-BE49-F238E27FC236}">
              <a16:creationId xmlns:a16="http://schemas.microsoft.com/office/drawing/2014/main" id="{D7C9A65E-4019-4C86-86E8-C17D8FEC0D1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58A2DE16-E4B9-4B28-9672-25182A0F6F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29" name="Text Box 6">
          <a:extLst>
            <a:ext uri="{FF2B5EF4-FFF2-40B4-BE49-F238E27FC236}">
              <a16:creationId xmlns:a16="http://schemas.microsoft.com/office/drawing/2014/main" id="{5354731A-EB2D-4CB5-B826-2BB7F8229E9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F43C93DA-B67A-42CD-9084-8979FA32C34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31" name="Text Box 6">
          <a:extLst>
            <a:ext uri="{FF2B5EF4-FFF2-40B4-BE49-F238E27FC236}">
              <a16:creationId xmlns:a16="http://schemas.microsoft.com/office/drawing/2014/main" id="{9B29E925-D92E-48C6-9BB6-BEF62194FB0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84115D2D-3991-4FA2-94D5-80AF6B3B5BC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33" name="Text Box 6">
          <a:extLst>
            <a:ext uri="{FF2B5EF4-FFF2-40B4-BE49-F238E27FC236}">
              <a16:creationId xmlns:a16="http://schemas.microsoft.com/office/drawing/2014/main" id="{A82B9C18-2916-4033-BEA5-4FB4A8BE57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71459528-46BA-4A75-A737-E517D1B678B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35" name="Text Box 6">
          <a:extLst>
            <a:ext uri="{FF2B5EF4-FFF2-40B4-BE49-F238E27FC236}">
              <a16:creationId xmlns:a16="http://schemas.microsoft.com/office/drawing/2014/main" id="{8F437B22-794C-4294-BB09-77AE084A2F6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4CF8EEF7-F442-4352-88CB-63F0A834D59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29B7BCDE-1508-4C2A-ABA4-7B608DF82DB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38" name="Text Box 4">
          <a:extLst>
            <a:ext uri="{FF2B5EF4-FFF2-40B4-BE49-F238E27FC236}">
              <a16:creationId xmlns:a16="http://schemas.microsoft.com/office/drawing/2014/main" id="{929C07D6-8D83-45DC-8247-69FCFC3C95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39" name="Text Box 6">
          <a:extLst>
            <a:ext uri="{FF2B5EF4-FFF2-40B4-BE49-F238E27FC236}">
              <a16:creationId xmlns:a16="http://schemas.microsoft.com/office/drawing/2014/main" id="{0BA43BB4-DB4A-4669-A9C5-18D4EE5F9C3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4B0B9304-F46D-4CBE-BDE9-DEB232F45EC4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8F49C88A-38B3-4539-8259-171A9DD168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763C7903-5CCD-43EA-BC55-C533A8296D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E0A2F8D6-F82E-48FD-B80A-A4628CAF057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4" name="Text Box 6">
          <a:extLst>
            <a:ext uri="{FF2B5EF4-FFF2-40B4-BE49-F238E27FC236}">
              <a16:creationId xmlns:a16="http://schemas.microsoft.com/office/drawing/2014/main" id="{74B24491-F3D4-46EC-AC4E-DAE53CF6C11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7647ABC6-1980-4046-81B3-07B180A9CD9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6" name="Text Box 6">
          <a:extLst>
            <a:ext uri="{FF2B5EF4-FFF2-40B4-BE49-F238E27FC236}">
              <a16:creationId xmlns:a16="http://schemas.microsoft.com/office/drawing/2014/main" id="{6E4EE9C9-4F3F-4AD6-85AD-31581F899D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7" name="Text Box 4">
          <a:extLst>
            <a:ext uri="{FF2B5EF4-FFF2-40B4-BE49-F238E27FC236}">
              <a16:creationId xmlns:a16="http://schemas.microsoft.com/office/drawing/2014/main" id="{9A350951-D067-4389-B718-971CF2FE933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AD702529-E581-46DF-8962-BD14300F3D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5049" name="Text Box 6">
          <a:extLst>
            <a:ext uri="{FF2B5EF4-FFF2-40B4-BE49-F238E27FC236}">
              <a16:creationId xmlns:a16="http://schemas.microsoft.com/office/drawing/2014/main" id="{8716E2C0-C0B5-4B4D-B69E-12C678F82AF8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0" name="Text Box 4">
          <a:extLst>
            <a:ext uri="{FF2B5EF4-FFF2-40B4-BE49-F238E27FC236}">
              <a16:creationId xmlns:a16="http://schemas.microsoft.com/office/drawing/2014/main" id="{1799A03F-53D0-404C-B3F1-5517C0C37D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1" name="Text Box 6">
          <a:extLst>
            <a:ext uri="{FF2B5EF4-FFF2-40B4-BE49-F238E27FC236}">
              <a16:creationId xmlns:a16="http://schemas.microsoft.com/office/drawing/2014/main" id="{7C1D10F8-1A76-488A-A579-DDB6EBDAA8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052" name="Text Box 4">
          <a:extLst>
            <a:ext uri="{FF2B5EF4-FFF2-40B4-BE49-F238E27FC236}">
              <a16:creationId xmlns:a16="http://schemas.microsoft.com/office/drawing/2014/main" id="{B1D4F95D-02F9-42D3-9E0B-A2198522FD7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053" name="Text Box 6">
          <a:extLst>
            <a:ext uri="{FF2B5EF4-FFF2-40B4-BE49-F238E27FC236}">
              <a16:creationId xmlns:a16="http://schemas.microsoft.com/office/drawing/2014/main" id="{BEC3F782-31CE-46E7-8118-79B31DF944C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0C5C18F8-F136-4B74-AFE5-EDFA013E2B6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74C422CF-0F20-491F-A054-814F8E280C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6" name="Text Box 4">
          <a:extLst>
            <a:ext uri="{FF2B5EF4-FFF2-40B4-BE49-F238E27FC236}">
              <a16:creationId xmlns:a16="http://schemas.microsoft.com/office/drawing/2014/main" id="{9618E98E-2E79-49E2-B38D-C7178D4D0B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7" name="Text Box 6">
          <a:extLst>
            <a:ext uri="{FF2B5EF4-FFF2-40B4-BE49-F238E27FC236}">
              <a16:creationId xmlns:a16="http://schemas.microsoft.com/office/drawing/2014/main" id="{782D52C9-D5E8-4C2C-800C-63568E16A21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8" name="Text Box 4">
          <a:extLst>
            <a:ext uri="{FF2B5EF4-FFF2-40B4-BE49-F238E27FC236}">
              <a16:creationId xmlns:a16="http://schemas.microsoft.com/office/drawing/2014/main" id="{9EAAEC43-0578-482C-924C-B856BACA34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9" name="Text Box 6">
          <a:extLst>
            <a:ext uri="{FF2B5EF4-FFF2-40B4-BE49-F238E27FC236}">
              <a16:creationId xmlns:a16="http://schemas.microsoft.com/office/drawing/2014/main" id="{142BC9FB-4986-4BF2-8FD2-AAB220C930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060" name="Text Box 4">
          <a:extLst>
            <a:ext uri="{FF2B5EF4-FFF2-40B4-BE49-F238E27FC236}">
              <a16:creationId xmlns:a16="http://schemas.microsoft.com/office/drawing/2014/main" id="{ED60B995-0F84-4B2F-A496-A06C2747358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061" name="Text Box 6">
          <a:extLst>
            <a:ext uri="{FF2B5EF4-FFF2-40B4-BE49-F238E27FC236}">
              <a16:creationId xmlns:a16="http://schemas.microsoft.com/office/drawing/2014/main" id="{55875F15-8D71-420C-9FD0-5673AAB21D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E377972C-E91F-4790-B7E7-755B8F28A60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63" name="Text Box 6">
          <a:extLst>
            <a:ext uri="{FF2B5EF4-FFF2-40B4-BE49-F238E27FC236}">
              <a16:creationId xmlns:a16="http://schemas.microsoft.com/office/drawing/2014/main" id="{8B4D6F12-A8C9-4D87-A451-96EEA93BD88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id="{4AD47A94-C6F1-4FF8-A551-A23EEE74CE7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65" name="Text Box 6">
          <a:extLst>
            <a:ext uri="{FF2B5EF4-FFF2-40B4-BE49-F238E27FC236}">
              <a16:creationId xmlns:a16="http://schemas.microsoft.com/office/drawing/2014/main" id="{B9B6F744-05A5-4B3D-91EF-8352FA1BA95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5D1BF15B-412A-4674-9AF6-AC5C67F30B1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DE9E6695-7579-4DC2-B775-3EFE8B412B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68" name="Text Box 4">
          <a:extLst>
            <a:ext uri="{FF2B5EF4-FFF2-40B4-BE49-F238E27FC236}">
              <a16:creationId xmlns:a16="http://schemas.microsoft.com/office/drawing/2014/main" id="{A93176D3-C65D-40B8-804C-49FEC459586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69" name="Text Box 6">
          <a:extLst>
            <a:ext uri="{FF2B5EF4-FFF2-40B4-BE49-F238E27FC236}">
              <a16:creationId xmlns:a16="http://schemas.microsoft.com/office/drawing/2014/main" id="{2CD1BC79-3039-47A7-B8C2-AE430902391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70" name="Text Box 4">
          <a:extLst>
            <a:ext uri="{FF2B5EF4-FFF2-40B4-BE49-F238E27FC236}">
              <a16:creationId xmlns:a16="http://schemas.microsoft.com/office/drawing/2014/main" id="{5095540F-0FFD-4FA0-88A7-BD510AF6EAA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71" name="Text Box 6">
          <a:extLst>
            <a:ext uri="{FF2B5EF4-FFF2-40B4-BE49-F238E27FC236}">
              <a16:creationId xmlns:a16="http://schemas.microsoft.com/office/drawing/2014/main" id="{0C0D457B-22CC-4771-80CE-024C9CADF23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72" name="Text Box 4">
          <a:extLst>
            <a:ext uri="{FF2B5EF4-FFF2-40B4-BE49-F238E27FC236}">
              <a16:creationId xmlns:a16="http://schemas.microsoft.com/office/drawing/2014/main" id="{1C6B75BA-768F-4E96-9E19-D01BCB9F18D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73" name="Text Box 6">
          <a:extLst>
            <a:ext uri="{FF2B5EF4-FFF2-40B4-BE49-F238E27FC236}">
              <a16:creationId xmlns:a16="http://schemas.microsoft.com/office/drawing/2014/main" id="{C016579C-11B3-4CFB-84C1-0AAF246985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74" name="Text Box 4">
          <a:extLst>
            <a:ext uri="{FF2B5EF4-FFF2-40B4-BE49-F238E27FC236}">
              <a16:creationId xmlns:a16="http://schemas.microsoft.com/office/drawing/2014/main" id="{AA74C67B-2911-42E8-AD66-A9C812ABD1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75" name="Text Box 6">
          <a:extLst>
            <a:ext uri="{FF2B5EF4-FFF2-40B4-BE49-F238E27FC236}">
              <a16:creationId xmlns:a16="http://schemas.microsoft.com/office/drawing/2014/main" id="{85D73A80-F26A-4912-B530-253E2FA6BDB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3456BE6A-4978-4269-8DC6-618EB3310B4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77" name="Text Box 6">
          <a:extLst>
            <a:ext uri="{FF2B5EF4-FFF2-40B4-BE49-F238E27FC236}">
              <a16:creationId xmlns:a16="http://schemas.microsoft.com/office/drawing/2014/main" id="{54FB4826-AD93-47DC-AA8A-71EC0C7313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78" name="Text Box 4">
          <a:extLst>
            <a:ext uri="{FF2B5EF4-FFF2-40B4-BE49-F238E27FC236}">
              <a16:creationId xmlns:a16="http://schemas.microsoft.com/office/drawing/2014/main" id="{B6473A9E-93FD-47E5-A6D3-4387864418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79" name="Text Box 6">
          <a:extLst>
            <a:ext uri="{FF2B5EF4-FFF2-40B4-BE49-F238E27FC236}">
              <a16:creationId xmlns:a16="http://schemas.microsoft.com/office/drawing/2014/main" id="{34C9ED14-5A5C-402F-917D-09BD36CC0E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80" name="Text Box 4">
          <a:extLst>
            <a:ext uri="{FF2B5EF4-FFF2-40B4-BE49-F238E27FC236}">
              <a16:creationId xmlns:a16="http://schemas.microsoft.com/office/drawing/2014/main" id="{DE8C3AF5-D916-486B-8B73-0DAE79FA25C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81" name="Text Box 6">
          <a:extLst>
            <a:ext uri="{FF2B5EF4-FFF2-40B4-BE49-F238E27FC236}">
              <a16:creationId xmlns:a16="http://schemas.microsoft.com/office/drawing/2014/main" id="{5EB3EDC1-AFF8-4088-84E8-695E417C610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82" name="Text Box 4">
          <a:extLst>
            <a:ext uri="{FF2B5EF4-FFF2-40B4-BE49-F238E27FC236}">
              <a16:creationId xmlns:a16="http://schemas.microsoft.com/office/drawing/2014/main" id="{7159F845-0A79-4671-9600-755A599F02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83" name="Text Box 6">
          <a:extLst>
            <a:ext uri="{FF2B5EF4-FFF2-40B4-BE49-F238E27FC236}">
              <a16:creationId xmlns:a16="http://schemas.microsoft.com/office/drawing/2014/main" id="{EB26D83C-FA3F-4961-A472-D27D14FEF4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84" name="Text Box 4">
          <a:extLst>
            <a:ext uri="{FF2B5EF4-FFF2-40B4-BE49-F238E27FC236}">
              <a16:creationId xmlns:a16="http://schemas.microsoft.com/office/drawing/2014/main" id="{D6F554B8-C61E-4187-A9C6-E5174168650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85" name="Text Box 6">
          <a:extLst>
            <a:ext uri="{FF2B5EF4-FFF2-40B4-BE49-F238E27FC236}">
              <a16:creationId xmlns:a16="http://schemas.microsoft.com/office/drawing/2014/main" id="{DB29F16F-7A5E-412A-AEFC-A11920CB966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86" name="Text Box 4">
          <a:extLst>
            <a:ext uri="{FF2B5EF4-FFF2-40B4-BE49-F238E27FC236}">
              <a16:creationId xmlns:a16="http://schemas.microsoft.com/office/drawing/2014/main" id="{2B003CB5-BC77-41B6-A4A7-7EFFF0C0D83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87" name="Text Box 6">
          <a:extLst>
            <a:ext uri="{FF2B5EF4-FFF2-40B4-BE49-F238E27FC236}">
              <a16:creationId xmlns:a16="http://schemas.microsoft.com/office/drawing/2014/main" id="{151983C2-A4BB-4B01-8C97-BC258136A17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88" name="Text Box 4">
          <a:extLst>
            <a:ext uri="{FF2B5EF4-FFF2-40B4-BE49-F238E27FC236}">
              <a16:creationId xmlns:a16="http://schemas.microsoft.com/office/drawing/2014/main" id="{DF41E9C5-32C2-4160-9DB4-B45247579F1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89" name="Text Box 6">
          <a:extLst>
            <a:ext uri="{FF2B5EF4-FFF2-40B4-BE49-F238E27FC236}">
              <a16:creationId xmlns:a16="http://schemas.microsoft.com/office/drawing/2014/main" id="{75EA606D-8454-41D1-99C0-88611A21B93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0ADF5BCF-E3D8-4F11-A2F4-2851D798809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4383D053-A1A5-417C-82DC-CB3A09A565C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33722F71-B453-43E2-98E4-1D76E10270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93" name="Text Box 6">
          <a:extLst>
            <a:ext uri="{FF2B5EF4-FFF2-40B4-BE49-F238E27FC236}">
              <a16:creationId xmlns:a16="http://schemas.microsoft.com/office/drawing/2014/main" id="{3694576F-BFD4-4DAB-B6F1-C063B31920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94" name="Text Box 4">
          <a:extLst>
            <a:ext uri="{FF2B5EF4-FFF2-40B4-BE49-F238E27FC236}">
              <a16:creationId xmlns:a16="http://schemas.microsoft.com/office/drawing/2014/main" id="{BB1F49D2-C6E9-476B-85AA-CFB3108771D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95" name="Text Box 6">
          <a:extLst>
            <a:ext uri="{FF2B5EF4-FFF2-40B4-BE49-F238E27FC236}">
              <a16:creationId xmlns:a16="http://schemas.microsoft.com/office/drawing/2014/main" id="{18F24AA3-4B24-4ACD-A174-20BC002034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96" name="Text Box 4">
          <a:extLst>
            <a:ext uri="{FF2B5EF4-FFF2-40B4-BE49-F238E27FC236}">
              <a16:creationId xmlns:a16="http://schemas.microsoft.com/office/drawing/2014/main" id="{08D30972-A8EC-4D4B-B1F3-C28166A051B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97" name="Text Box 6">
          <a:extLst>
            <a:ext uri="{FF2B5EF4-FFF2-40B4-BE49-F238E27FC236}">
              <a16:creationId xmlns:a16="http://schemas.microsoft.com/office/drawing/2014/main" id="{84161F77-4782-4224-84C3-F645B3AFF0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98" name="Text Box 4">
          <a:extLst>
            <a:ext uri="{FF2B5EF4-FFF2-40B4-BE49-F238E27FC236}">
              <a16:creationId xmlns:a16="http://schemas.microsoft.com/office/drawing/2014/main" id="{8F0E6AB1-EB06-4109-ADB9-E795D30E324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99" name="Text Box 6">
          <a:extLst>
            <a:ext uri="{FF2B5EF4-FFF2-40B4-BE49-F238E27FC236}">
              <a16:creationId xmlns:a16="http://schemas.microsoft.com/office/drawing/2014/main" id="{89D476D9-E285-4660-ABB5-91268806AB7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00" name="Text Box 4">
          <a:extLst>
            <a:ext uri="{FF2B5EF4-FFF2-40B4-BE49-F238E27FC236}">
              <a16:creationId xmlns:a16="http://schemas.microsoft.com/office/drawing/2014/main" id="{67DEB418-716A-4AF2-80CC-F65251ACD6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01" name="Text Box 6">
          <a:extLst>
            <a:ext uri="{FF2B5EF4-FFF2-40B4-BE49-F238E27FC236}">
              <a16:creationId xmlns:a16="http://schemas.microsoft.com/office/drawing/2014/main" id="{567CDB03-7BBF-45EE-BC52-EFD740A845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02" name="Text Box 4">
          <a:extLst>
            <a:ext uri="{FF2B5EF4-FFF2-40B4-BE49-F238E27FC236}">
              <a16:creationId xmlns:a16="http://schemas.microsoft.com/office/drawing/2014/main" id="{129E5C81-0FE0-4968-A720-169CBC78717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03" name="Text Box 6">
          <a:extLst>
            <a:ext uri="{FF2B5EF4-FFF2-40B4-BE49-F238E27FC236}">
              <a16:creationId xmlns:a16="http://schemas.microsoft.com/office/drawing/2014/main" id="{EC735B4E-741C-4512-BA77-747AEEC5DBB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04" name="Text Box 4">
          <a:extLst>
            <a:ext uri="{FF2B5EF4-FFF2-40B4-BE49-F238E27FC236}">
              <a16:creationId xmlns:a16="http://schemas.microsoft.com/office/drawing/2014/main" id="{4DD15711-FA4F-4EB2-83C2-69378E06967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05" name="Text Box 6">
          <a:extLst>
            <a:ext uri="{FF2B5EF4-FFF2-40B4-BE49-F238E27FC236}">
              <a16:creationId xmlns:a16="http://schemas.microsoft.com/office/drawing/2014/main" id="{CCBD9873-0EEB-484D-BEB2-415A3DA1928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5F23FAC8-E44F-4498-8389-533457AED8A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F5A0A18C-68AA-4C29-B99E-E078EDF3772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156F219E-15CF-42A8-BBD8-EB112F14CF4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3AE174CF-8637-4D00-AED1-DA4A50D9A26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110" name="Text Box 4">
          <a:extLst>
            <a:ext uri="{FF2B5EF4-FFF2-40B4-BE49-F238E27FC236}">
              <a16:creationId xmlns:a16="http://schemas.microsoft.com/office/drawing/2014/main" id="{340DE184-F330-42C0-AB76-60C7FFBC58A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6A4B8451-17A4-4252-B0DF-78E898DC7F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12" name="Text Box 4">
          <a:extLst>
            <a:ext uri="{FF2B5EF4-FFF2-40B4-BE49-F238E27FC236}">
              <a16:creationId xmlns:a16="http://schemas.microsoft.com/office/drawing/2014/main" id="{7C1F0FD9-24DC-49A7-BB81-05BC34105D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13" name="Text Box 6">
          <a:extLst>
            <a:ext uri="{FF2B5EF4-FFF2-40B4-BE49-F238E27FC236}">
              <a16:creationId xmlns:a16="http://schemas.microsoft.com/office/drawing/2014/main" id="{AACBD5BA-8F20-4F48-ADE2-7153B0217A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C4900DDD-9A23-4E87-A522-80EA888FD36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115" name="Text Box 6">
          <a:extLst>
            <a:ext uri="{FF2B5EF4-FFF2-40B4-BE49-F238E27FC236}">
              <a16:creationId xmlns:a16="http://schemas.microsoft.com/office/drawing/2014/main" id="{F5EA5DE4-EC19-4287-ABD2-B7A86E3F1C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F924D409-C33E-4F46-8B4E-951D898C88B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117" name="Text Box 6">
          <a:extLst>
            <a:ext uri="{FF2B5EF4-FFF2-40B4-BE49-F238E27FC236}">
              <a16:creationId xmlns:a16="http://schemas.microsoft.com/office/drawing/2014/main" id="{C32B52BF-69DC-4C0E-9BCC-2F061AB0A8C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73330993-7757-49F8-AEB0-5BEAFC1E50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19" name="Text Box 6">
          <a:extLst>
            <a:ext uri="{FF2B5EF4-FFF2-40B4-BE49-F238E27FC236}">
              <a16:creationId xmlns:a16="http://schemas.microsoft.com/office/drawing/2014/main" id="{CC654695-F74F-4AE1-A82D-83D4FBC824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20" name="Text Box 4">
          <a:extLst>
            <a:ext uri="{FF2B5EF4-FFF2-40B4-BE49-F238E27FC236}">
              <a16:creationId xmlns:a16="http://schemas.microsoft.com/office/drawing/2014/main" id="{FCE85AED-77C6-4DF5-BB79-39B6CDCC4EA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03A30C43-C449-486B-B3E8-95B6AEB23D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22" name="Text Box 4">
          <a:extLst>
            <a:ext uri="{FF2B5EF4-FFF2-40B4-BE49-F238E27FC236}">
              <a16:creationId xmlns:a16="http://schemas.microsoft.com/office/drawing/2014/main" id="{1806A0D6-0F25-414A-B247-8C7F64F39F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23" name="Text Box 6">
          <a:extLst>
            <a:ext uri="{FF2B5EF4-FFF2-40B4-BE49-F238E27FC236}">
              <a16:creationId xmlns:a16="http://schemas.microsoft.com/office/drawing/2014/main" id="{456EC861-7E52-4BA9-803F-FE4541209EA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FAA33469-B519-4046-BD17-369D22181A8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125" name="Text Box 6">
          <a:extLst>
            <a:ext uri="{FF2B5EF4-FFF2-40B4-BE49-F238E27FC236}">
              <a16:creationId xmlns:a16="http://schemas.microsoft.com/office/drawing/2014/main" id="{F4747D53-CC6A-4509-B76D-4B101E1CC2A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26" name="Text Box 4">
          <a:extLst>
            <a:ext uri="{FF2B5EF4-FFF2-40B4-BE49-F238E27FC236}">
              <a16:creationId xmlns:a16="http://schemas.microsoft.com/office/drawing/2014/main" id="{FA960251-B711-4601-9E01-942DFE1F83C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27" name="Text Box 6">
          <a:extLst>
            <a:ext uri="{FF2B5EF4-FFF2-40B4-BE49-F238E27FC236}">
              <a16:creationId xmlns:a16="http://schemas.microsoft.com/office/drawing/2014/main" id="{6AC8E6F3-FC59-48FA-9020-785EE365255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28" name="Text Box 4">
          <a:extLst>
            <a:ext uri="{FF2B5EF4-FFF2-40B4-BE49-F238E27FC236}">
              <a16:creationId xmlns:a16="http://schemas.microsoft.com/office/drawing/2014/main" id="{007EC7FA-6A1A-464E-A336-6AF0D983C91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29" name="Text Box 6">
          <a:extLst>
            <a:ext uri="{FF2B5EF4-FFF2-40B4-BE49-F238E27FC236}">
              <a16:creationId xmlns:a16="http://schemas.microsoft.com/office/drawing/2014/main" id="{C59BF8E6-2C02-443B-A25E-DEF7C3A6FC7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0ACC7C72-1F65-41DF-8C3D-DF07BA5A3DB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31" name="Text Box 6">
          <a:extLst>
            <a:ext uri="{FF2B5EF4-FFF2-40B4-BE49-F238E27FC236}">
              <a16:creationId xmlns:a16="http://schemas.microsoft.com/office/drawing/2014/main" id="{CB9179AA-66AB-4ECB-85CB-BC1696A13E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32" name="Text Box 4">
          <a:extLst>
            <a:ext uri="{FF2B5EF4-FFF2-40B4-BE49-F238E27FC236}">
              <a16:creationId xmlns:a16="http://schemas.microsoft.com/office/drawing/2014/main" id="{A68B5877-2267-4D87-BB4C-9C4B5F1ADC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33" name="Text Box 6">
          <a:extLst>
            <a:ext uri="{FF2B5EF4-FFF2-40B4-BE49-F238E27FC236}">
              <a16:creationId xmlns:a16="http://schemas.microsoft.com/office/drawing/2014/main" id="{1FB7D175-3E6C-467E-85B0-192FB37BD63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34" name="Text Box 4">
          <a:extLst>
            <a:ext uri="{FF2B5EF4-FFF2-40B4-BE49-F238E27FC236}">
              <a16:creationId xmlns:a16="http://schemas.microsoft.com/office/drawing/2014/main" id="{9DE991F5-0731-43B5-8CFF-A09D738F074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35" name="Text Box 6">
          <a:extLst>
            <a:ext uri="{FF2B5EF4-FFF2-40B4-BE49-F238E27FC236}">
              <a16:creationId xmlns:a16="http://schemas.microsoft.com/office/drawing/2014/main" id="{F57FFED4-8FBB-4B36-9EBB-8C4A524454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36" name="Text Box 4">
          <a:extLst>
            <a:ext uri="{FF2B5EF4-FFF2-40B4-BE49-F238E27FC236}">
              <a16:creationId xmlns:a16="http://schemas.microsoft.com/office/drawing/2014/main" id="{A2D73406-59CF-444C-8EEA-2457A48AC5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37" name="Text Box 6">
          <a:extLst>
            <a:ext uri="{FF2B5EF4-FFF2-40B4-BE49-F238E27FC236}">
              <a16:creationId xmlns:a16="http://schemas.microsoft.com/office/drawing/2014/main" id="{D9E50CF9-8320-4456-A163-39BB99258EC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38" name="Text Box 4">
          <a:extLst>
            <a:ext uri="{FF2B5EF4-FFF2-40B4-BE49-F238E27FC236}">
              <a16:creationId xmlns:a16="http://schemas.microsoft.com/office/drawing/2014/main" id="{CD4BDA58-35AE-4C25-A92B-1FC06242908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39" name="Text Box 6">
          <a:extLst>
            <a:ext uri="{FF2B5EF4-FFF2-40B4-BE49-F238E27FC236}">
              <a16:creationId xmlns:a16="http://schemas.microsoft.com/office/drawing/2014/main" id="{3E26D853-A933-4BB6-81CA-3C6DF56104E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40" name="Text Box 4">
          <a:extLst>
            <a:ext uri="{FF2B5EF4-FFF2-40B4-BE49-F238E27FC236}">
              <a16:creationId xmlns:a16="http://schemas.microsoft.com/office/drawing/2014/main" id="{AECCBD5D-11CC-418E-9E63-E8367ABD03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41" name="Text Box 6">
          <a:extLst>
            <a:ext uri="{FF2B5EF4-FFF2-40B4-BE49-F238E27FC236}">
              <a16:creationId xmlns:a16="http://schemas.microsoft.com/office/drawing/2014/main" id="{3DE98558-9AD3-4065-A4A2-A60A2B35E0D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512D7E8A-E383-4D7B-9BF6-3DA85FFD074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43" name="Text Box 6">
          <a:extLst>
            <a:ext uri="{FF2B5EF4-FFF2-40B4-BE49-F238E27FC236}">
              <a16:creationId xmlns:a16="http://schemas.microsoft.com/office/drawing/2014/main" id="{6D82F857-0320-41F9-A8C6-243DFCC3C30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44" name="Text Box 4">
          <a:extLst>
            <a:ext uri="{FF2B5EF4-FFF2-40B4-BE49-F238E27FC236}">
              <a16:creationId xmlns:a16="http://schemas.microsoft.com/office/drawing/2014/main" id="{E1EE5EB1-3FF2-4E5B-AFC3-CD777AEE445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45" name="Text Box 6">
          <a:extLst>
            <a:ext uri="{FF2B5EF4-FFF2-40B4-BE49-F238E27FC236}">
              <a16:creationId xmlns:a16="http://schemas.microsoft.com/office/drawing/2014/main" id="{429E2DD3-3A5D-406D-ACDF-37F7A077E10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46" name="Text Box 4">
          <a:extLst>
            <a:ext uri="{FF2B5EF4-FFF2-40B4-BE49-F238E27FC236}">
              <a16:creationId xmlns:a16="http://schemas.microsoft.com/office/drawing/2014/main" id="{9C261354-930E-47E1-BB4E-1F3C74B4543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47" name="Text Box 6">
          <a:extLst>
            <a:ext uri="{FF2B5EF4-FFF2-40B4-BE49-F238E27FC236}">
              <a16:creationId xmlns:a16="http://schemas.microsoft.com/office/drawing/2014/main" id="{E991C8C8-6E0D-4FA7-97ED-B1972C6BCD7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FE255200-0B1B-496E-A7AC-2AA1274CD31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49" name="Text Box 6">
          <a:extLst>
            <a:ext uri="{FF2B5EF4-FFF2-40B4-BE49-F238E27FC236}">
              <a16:creationId xmlns:a16="http://schemas.microsoft.com/office/drawing/2014/main" id="{E15B081A-94A4-463E-939F-18F6DBBFDEA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0" name="Text Box 4">
          <a:extLst>
            <a:ext uri="{FF2B5EF4-FFF2-40B4-BE49-F238E27FC236}">
              <a16:creationId xmlns:a16="http://schemas.microsoft.com/office/drawing/2014/main" id="{3925DAE2-5C77-4704-9178-187F62D19E6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1" name="Text Box 6">
          <a:extLst>
            <a:ext uri="{FF2B5EF4-FFF2-40B4-BE49-F238E27FC236}">
              <a16:creationId xmlns:a16="http://schemas.microsoft.com/office/drawing/2014/main" id="{CB7AA7B9-D0ED-42B4-8779-DABEEA445A9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52" name="Text Box 4">
          <a:extLst>
            <a:ext uri="{FF2B5EF4-FFF2-40B4-BE49-F238E27FC236}">
              <a16:creationId xmlns:a16="http://schemas.microsoft.com/office/drawing/2014/main" id="{AB2A3A1A-43C6-4325-9ED4-E2BB175895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53" name="Text Box 6">
          <a:extLst>
            <a:ext uri="{FF2B5EF4-FFF2-40B4-BE49-F238E27FC236}">
              <a16:creationId xmlns:a16="http://schemas.microsoft.com/office/drawing/2014/main" id="{EBB19BA9-0491-4408-AC29-E46C819B9B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D0960372-7325-48F8-B483-1052EC2DA0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5" name="Text Box 6">
          <a:extLst>
            <a:ext uri="{FF2B5EF4-FFF2-40B4-BE49-F238E27FC236}">
              <a16:creationId xmlns:a16="http://schemas.microsoft.com/office/drawing/2014/main" id="{4EAF4DFA-8B57-45BA-9ABD-3B1BAFD90D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9CD0EB3D-41CB-406D-84C0-ADB11228D2A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57" name="Text Box 6">
          <a:extLst>
            <a:ext uri="{FF2B5EF4-FFF2-40B4-BE49-F238E27FC236}">
              <a16:creationId xmlns:a16="http://schemas.microsoft.com/office/drawing/2014/main" id="{02D78412-C410-40B6-9709-E73A4D6DC80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A1C95FDB-F59E-4076-9520-AF1EC1417A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9" name="Text Box 6">
          <a:extLst>
            <a:ext uri="{FF2B5EF4-FFF2-40B4-BE49-F238E27FC236}">
              <a16:creationId xmlns:a16="http://schemas.microsoft.com/office/drawing/2014/main" id="{D6C43284-0A2B-4CF1-973F-3AB10379AD9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53D0B968-83D7-424B-9C18-E25013CEFF4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61" name="Text Box 6">
          <a:extLst>
            <a:ext uri="{FF2B5EF4-FFF2-40B4-BE49-F238E27FC236}">
              <a16:creationId xmlns:a16="http://schemas.microsoft.com/office/drawing/2014/main" id="{9FCABCC1-D7F0-447B-917B-06D1C5BC9AB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62" name="Text Box 4">
          <a:extLst>
            <a:ext uri="{FF2B5EF4-FFF2-40B4-BE49-F238E27FC236}">
              <a16:creationId xmlns:a16="http://schemas.microsoft.com/office/drawing/2014/main" id="{9788B386-6F6D-447B-89DC-D4749BFDF5A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63" name="Text Box 6">
          <a:extLst>
            <a:ext uri="{FF2B5EF4-FFF2-40B4-BE49-F238E27FC236}">
              <a16:creationId xmlns:a16="http://schemas.microsoft.com/office/drawing/2014/main" id="{4A365F3F-C398-4813-8D38-5A2EC613030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7BEB5660-5207-4879-AA1B-E5D466E2A5B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65" name="Text Box 6">
          <a:extLst>
            <a:ext uri="{FF2B5EF4-FFF2-40B4-BE49-F238E27FC236}">
              <a16:creationId xmlns:a16="http://schemas.microsoft.com/office/drawing/2014/main" id="{0D1ADC4C-3B46-4B35-A9D6-CF2E5933078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F6802DB4-93D0-4BF1-9961-F2344C76FAE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6B543417-EE1E-46B5-9604-1016CB9D520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4995CD8C-B8A9-4847-8B54-E95FE5FD1EF1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AE14CBD5-F2DF-4FD4-88F0-685BC831BE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230EE4DC-98FA-44FF-A461-3F8AD010C2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1" name="Text Box 4">
          <a:extLst>
            <a:ext uri="{FF2B5EF4-FFF2-40B4-BE49-F238E27FC236}">
              <a16:creationId xmlns:a16="http://schemas.microsoft.com/office/drawing/2014/main" id="{393F4392-3454-4591-8EF2-7060F3F1765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2" name="Text Box 6">
          <a:extLst>
            <a:ext uri="{FF2B5EF4-FFF2-40B4-BE49-F238E27FC236}">
              <a16:creationId xmlns:a16="http://schemas.microsoft.com/office/drawing/2014/main" id="{83B8BAEE-1E4A-4EBF-B466-D42F2E3E7D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41BC0334-FE55-488B-BBA4-A2BA140A746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4" name="Text Box 6">
          <a:extLst>
            <a:ext uri="{FF2B5EF4-FFF2-40B4-BE49-F238E27FC236}">
              <a16:creationId xmlns:a16="http://schemas.microsoft.com/office/drawing/2014/main" id="{6F9A2886-B68B-44AD-A1C2-F6A671F89B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E8B9D367-4508-4D77-B825-54840C6905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E2E285E5-F7F3-4CB3-A199-3092A2DE042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5C1F12C7-0992-4609-9224-C31A3460DCCB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677BB1A8-D995-4751-9D41-7435DDA9FD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79" name="Text Box 6">
          <a:extLst>
            <a:ext uri="{FF2B5EF4-FFF2-40B4-BE49-F238E27FC236}">
              <a16:creationId xmlns:a16="http://schemas.microsoft.com/office/drawing/2014/main" id="{EAEB06AB-438C-421D-BB42-E350F33C8F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80" name="Text Box 4">
          <a:extLst>
            <a:ext uri="{FF2B5EF4-FFF2-40B4-BE49-F238E27FC236}">
              <a16:creationId xmlns:a16="http://schemas.microsoft.com/office/drawing/2014/main" id="{6CE557D2-923E-4DE7-9649-6B08562F3A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81" name="Text Box 6">
          <a:extLst>
            <a:ext uri="{FF2B5EF4-FFF2-40B4-BE49-F238E27FC236}">
              <a16:creationId xmlns:a16="http://schemas.microsoft.com/office/drawing/2014/main" id="{68EBB87C-2063-4CDF-871D-9F1E6843FD4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82" name="Text Box 4">
          <a:extLst>
            <a:ext uri="{FF2B5EF4-FFF2-40B4-BE49-F238E27FC236}">
              <a16:creationId xmlns:a16="http://schemas.microsoft.com/office/drawing/2014/main" id="{675077B7-7EB3-4BE6-B10F-7A9BD6DD54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83" name="Text Box 6">
          <a:extLst>
            <a:ext uri="{FF2B5EF4-FFF2-40B4-BE49-F238E27FC236}">
              <a16:creationId xmlns:a16="http://schemas.microsoft.com/office/drawing/2014/main" id="{9AE53FC8-3385-46F2-8FA6-6C0D3ADF7C8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84" name="Text Box 4">
          <a:extLst>
            <a:ext uri="{FF2B5EF4-FFF2-40B4-BE49-F238E27FC236}">
              <a16:creationId xmlns:a16="http://schemas.microsoft.com/office/drawing/2014/main" id="{CF454394-291B-4418-81ED-D70BE7CC8CA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85" name="Text Box 6">
          <a:extLst>
            <a:ext uri="{FF2B5EF4-FFF2-40B4-BE49-F238E27FC236}">
              <a16:creationId xmlns:a16="http://schemas.microsoft.com/office/drawing/2014/main" id="{6341A9D8-607B-418A-8163-D25E1A2E603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25E61B8F-9F82-4414-8A3C-BDEC0BFC99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87" name="Text Box 6">
          <a:extLst>
            <a:ext uri="{FF2B5EF4-FFF2-40B4-BE49-F238E27FC236}">
              <a16:creationId xmlns:a16="http://schemas.microsoft.com/office/drawing/2014/main" id="{1017655A-9A4A-4329-BED1-88658F8BB5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88" name="Text Box 4">
          <a:extLst>
            <a:ext uri="{FF2B5EF4-FFF2-40B4-BE49-F238E27FC236}">
              <a16:creationId xmlns:a16="http://schemas.microsoft.com/office/drawing/2014/main" id="{ABA40377-5989-46B9-9605-CD5C82F0736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89" name="Text Box 6">
          <a:extLst>
            <a:ext uri="{FF2B5EF4-FFF2-40B4-BE49-F238E27FC236}">
              <a16:creationId xmlns:a16="http://schemas.microsoft.com/office/drawing/2014/main" id="{684ACE79-00B2-4418-8737-27153F83EEC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90" name="Text Box 4">
          <a:extLst>
            <a:ext uri="{FF2B5EF4-FFF2-40B4-BE49-F238E27FC236}">
              <a16:creationId xmlns:a16="http://schemas.microsoft.com/office/drawing/2014/main" id="{653C1936-8A9D-494D-B962-F09C11B0C9E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91" name="Text Box 6">
          <a:extLst>
            <a:ext uri="{FF2B5EF4-FFF2-40B4-BE49-F238E27FC236}">
              <a16:creationId xmlns:a16="http://schemas.microsoft.com/office/drawing/2014/main" id="{CCF5F5DF-C967-4C25-925B-CDFA3132484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92" name="Text Box 4">
          <a:extLst>
            <a:ext uri="{FF2B5EF4-FFF2-40B4-BE49-F238E27FC236}">
              <a16:creationId xmlns:a16="http://schemas.microsoft.com/office/drawing/2014/main" id="{692ABFD5-123B-416D-A133-40A861DD34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93" name="Text Box 6">
          <a:extLst>
            <a:ext uri="{FF2B5EF4-FFF2-40B4-BE49-F238E27FC236}">
              <a16:creationId xmlns:a16="http://schemas.microsoft.com/office/drawing/2014/main" id="{DD7C80F7-7663-4E38-9159-08571EC85EA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4E71EF6E-696C-4BEB-B77B-55A3F40415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C40305D3-2AAF-43EE-9FB8-17CF5B504E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8D829D2A-A62E-466C-A17C-C84D054C9C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97" name="Text Box 6">
          <a:extLst>
            <a:ext uri="{FF2B5EF4-FFF2-40B4-BE49-F238E27FC236}">
              <a16:creationId xmlns:a16="http://schemas.microsoft.com/office/drawing/2014/main" id="{4455FA3D-4DA3-4901-BAFF-5C8DD0E051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B3E4FB3C-BC12-45FE-AEA2-20731B16765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DF8C96E1-81F0-4C0A-B587-9F602F6D7EC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D5BB2D1D-8328-4A85-A0DF-C4B299077F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01" name="Text Box 6">
          <a:extLst>
            <a:ext uri="{FF2B5EF4-FFF2-40B4-BE49-F238E27FC236}">
              <a16:creationId xmlns:a16="http://schemas.microsoft.com/office/drawing/2014/main" id="{97363BA8-86CD-4F76-9402-49DDB91AA7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02" name="Text Box 4">
          <a:extLst>
            <a:ext uri="{FF2B5EF4-FFF2-40B4-BE49-F238E27FC236}">
              <a16:creationId xmlns:a16="http://schemas.microsoft.com/office/drawing/2014/main" id="{04B8F8B6-C550-40E4-A216-0211251275C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03" name="Text Box 6">
          <a:extLst>
            <a:ext uri="{FF2B5EF4-FFF2-40B4-BE49-F238E27FC236}">
              <a16:creationId xmlns:a16="http://schemas.microsoft.com/office/drawing/2014/main" id="{40EBE112-6E45-4F12-92CA-0D7F749524E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04" name="Text Box 4">
          <a:extLst>
            <a:ext uri="{FF2B5EF4-FFF2-40B4-BE49-F238E27FC236}">
              <a16:creationId xmlns:a16="http://schemas.microsoft.com/office/drawing/2014/main" id="{71966BAB-27CE-410A-B611-4B936A78B9C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05" name="Text Box 6">
          <a:extLst>
            <a:ext uri="{FF2B5EF4-FFF2-40B4-BE49-F238E27FC236}">
              <a16:creationId xmlns:a16="http://schemas.microsoft.com/office/drawing/2014/main" id="{533EA7BC-D6B7-45DD-9439-B3B18235A29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D7E5D881-A27E-4AAB-A53F-46F46F48AC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207" name="Text Box 6">
          <a:extLst>
            <a:ext uri="{FF2B5EF4-FFF2-40B4-BE49-F238E27FC236}">
              <a16:creationId xmlns:a16="http://schemas.microsoft.com/office/drawing/2014/main" id="{C23811BA-C8F6-4C6D-BAE7-281A6AF4B7D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73793C8E-8C77-463A-AE38-FCABC892D97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209" name="Text Box 6">
          <a:extLst>
            <a:ext uri="{FF2B5EF4-FFF2-40B4-BE49-F238E27FC236}">
              <a16:creationId xmlns:a16="http://schemas.microsoft.com/office/drawing/2014/main" id="{458D6446-D980-4174-AEE1-A41CD97FBA7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210" name="Text Box 4">
          <a:extLst>
            <a:ext uri="{FF2B5EF4-FFF2-40B4-BE49-F238E27FC236}">
              <a16:creationId xmlns:a16="http://schemas.microsoft.com/office/drawing/2014/main" id="{901C11F3-CD87-4466-9C59-55A9777F9DE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211" name="Text Box 6">
          <a:extLst>
            <a:ext uri="{FF2B5EF4-FFF2-40B4-BE49-F238E27FC236}">
              <a16:creationId xmlns:a16="http://schemas.microsoft.com/office/drawing/2014/main" id="{70585FE4-2B6D-4206-B0AB-CA1417029E1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3B4CC20E-9B15-4BC4-9CE1-182FE2F5B4F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13" name="Text Box 6">
          <a:extLst>
            <a:ext uri="{FF2B5EF4-FFF2-40B4-BE49-F238E27FC236}">
              <a16:creationId xmlns:a16="http://schemas.microsoft.com/office/drawing/2014/main" id="{30D6EECA-8C2A-4AA6-810C-A91E7B284B0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BF9C41F3-1ECB-47FD-BCB7-02B42EE0812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15" name="Text Box 6">
          <a:extLst>
            <a:ext uri="{FF2B5EF4-FFF2-40B4-BE49-F238E27FC236}">
              <a16:creationId xmlns:a16="http://schemas.microsoft.com/office/drawing/2014/main" id="{C08F2A38-7FBA-4D10-B3A1-308770AF106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DB9685D1-ACBF-4943-AED4-70599C5F33D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71981A0C-296D-4703-A2A7-81F778753A3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18" name="Text Box 4">
          <a:extLst>
            <a:ext uri="{FF2B5EF4-FFF2-40B4-BE49-F238E27FC236}">
              <a16:creationId xmlns:a16="http://schemas.microsoft.com/office/drawing/2014/main" id="{1D6DDE94-D61D-4BEF-9194-8D035A81BD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19" name="Text Box 6">
          <a:extLst>
            <a:ext uri="{FF2B5EF4-FFF2-40B4-BE49-F238E27FC236}">
              <a16:creationId xmlns:a16="http://schemas.microsoft.com/office/drawing/2014/main" id="{80469AD5-2130-4E55-8E6B-D0B5B1087B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20" name="Text Box 4">
          <a:extLst>
            <a:ext uri="{FF2B5EF4-FFF2-40B4-BE49-F238E27FC236}">
              <a16:creationId xmlns:a16="http://schemas.microsoft.com/office/drawing/2014/main" id="{04A188DE-73CB-4BE3-BB53-CBAFDE7469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99F26517-7293-471F-8550-5A18683621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22" name="Text Box 4">
          <a:extLst>
            <a:ext uri="{FF2B5EF4-FFF2-40B4-BE49-F238E27FC236}">
              <a16:creationId xmlns:a16="http://schemas.microsoft.com/office/drawing/2014/main" id="{4E155932-D503-48A3-98B2-1FA9309D3A4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23" name="Text Box 6">
          <a:extLst>
            <a:ext uri="{FF2B5EF4-FFF2-40B4-BE49-F238E27FC236}">
              <a16:creationId xmlns:a16="http://schemas.microsoft.com/office/drawing/2014/main" id="{94135CAD-A792-43B4-B389-D6974FBDB1C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24" name="Text Box 4">
          <a:extLst>
            <a:ext uri="{FF2B5EF4-FFF2-40B4-BE49-F238E27FC236}">
              <a16:creationId xmlns:a16="http://schemas.microsoft.com/office/drawing/2014/main" id="{34C480CC-B94A-4A96-95E3-C06D242834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25" name="Text Box 6">
          <a:extLst>
            <a:ext uri="{FF2B5EF4-FFF2-40B4-BE49-F238E27FC236}">
              <a16:creationId xmlns:a16="http://schemas.microsoft.com/office/drawing/2014/main" id="{F4495D0B-67AB-426D-B7F8-B584334AC5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6C92D79D-E358-4BC2-912E-57407705693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27" name="Text Box 6">
          <a:extLst>
            <a:ext uri="{FF2B5EF4-FFF2-40B4-BE49-F238E27FC236}">
              <a16:creationId xmlns:a16="http://schemas.microsoft.com/office/drawing/2014/main" id="{726ACFB1-0C3E-42F6-91CA-06B70999067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31F9E14C-2772-48CC-85BC-BFFEC2AD345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29" name="Text Box 6">
          <a:extLst>
            <a:ext uri="{FF2B5EF4-FFF2-40B4-BE49-F238E27FC236}">
              <a16:creationId xmlns:a16="http://schemas.microsoft.com/office/drawing/2014/main" id="{E6B6D6D6-118D-440E-9038-7B379605AC9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7176269A-3D9A-4578-BA7A-BEDC5AF713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1" name="Text Box 6">
          <a:extLst>
            <a:ext uri="{FF2B5EF4-FFF2-40B4-BE49-F238E27FC236}">
              <a16:creationId xmlns:a16="http://schemas.microsoft.com/office/drawing/2014/main" id="{4D2CB71F-260B-4BAE-B7BC-7E83FC87F5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C5ACF1EE-2993-4187-B14C-EA3AC01C917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33" name="Text Box 6">
          <a:extLst>
            <a:ext uri="{FF2B5EF4-FFF2-40B4-BE49-F238E27FC236}">
              <a16:creationId xmlns:a16="http://schemas.microsoft.com/office/drawing/2014/main" id="{36E8FB34-57F7-4FC6-8745-E9E007388F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4" name="Text Box 4">
          <a:extLst>
            <a:ext uri="{FF2B5EF4-FFF2-40B4-BE49-F238E27FC236}">
              <a16:creationId xmlns:a16="http://schemas.microsoft.com/office/drawing/2014/main" id="{71C6CCB5-7812-42C8-9699-B783E04A42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5" name="Text Box 6">
          <a:extLst>
            <a:ext uri="{FF2B5EF4-FFF2-40B4-BE49-F238E27FC236}">
              <a16:creationId xmlns:a16="http://schemas.microsoft.com/office/drawing/2014/main" id="{EE93BF3A-DDDB-4886-B6C6-208844A9C55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36" name="Text Box 4">
          <a:extLst>
            <a:ext uri="{FF2B5EF4-FFF2-40B4-BE49-F238E27FC236}">
              <a16:creationId xmlns:a16="http://schemas.microsoft.com/office/drawing/2014/main" id="{0084FF86-572C-4B7E-A074-1858F9B9F08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37" name="Text Box 6">
          <a:extLst>
            <a:ext uri="{FF2B5EF4-FFF2-40B4-BE49-F238E27FC236}">
              <a16:creationId xmlns:a16="http://schemas.microsoft.com/office/drawing/2014/main" id="{1C2DF141-57C3-471D-8D07-D4A0B198F2F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8" name="Text Box 4">
          <a:extLst>
            <a:ext uri="{FF2B5EF4-FFF2-40B4-BE49-F238E27FC236}">
              <a16:creationId xmlns:a16="http://schemas.microsoft.com/office/drawing/2014/main" id="{A9404129-F9DC-4C7D-817F-B31B4FCE06F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9" name="Text Box 6">
          <a:extLst>
            <a:ext uri="{FF2B5EF4-FFF2-40B4-BE49-F238E27FC236}">
              <a16:creationId xmlns:a16="http://schemas.microsoft.com/office/drawing/2014/main" id="{23C3AF82-3A9F-4ED8-978A-207B88404E4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40" name="Text Box 4">
          <a:extLst>
            <a:ext uri="{FF2B5EF4-FFF2-40B4-BE49-F238E27FC236}">
              <a16:creationId xmlns:a16="http://schemas.microsoft.com/office/drawing/2014/main" id="{6215C332-9168-479F-B78F-AB9B661546A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41" name="Text Box 6">
          <a:extLst>
            <a:ext uri="{FF2B5EF4-FFF2-40B4-BE49-F238E27FC236}">
              <a16:creationId xmlns:a16="http://schemas.microsoft.com/office/drawing/2014/main" id="{095E406D-A552-464D-B08E-28F987116F2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42" name="Text Box 4">
          <a:extLst>
            <a:ext uri="{FF2B5EF4-FFF2-40B4-BE49-F238E27FC236}">
              <a16:creationId xmlns:a16="http://schemas.microsoft.com/office/drawing/2014/main" id="{77402355-70D0-42E1-8FF1-8F5D4EA23B1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43" name="Text Box 6">
          <a:extLst>
            <a:ext uri="{FF2B5EF4-FFF2-40B4-BE49-F238E27FC236}">
              <a16:creationId xmlns:a16="http://schemas.microsoft.com/office/drawing/2014/main" id="{B7323245-4F69-4F05-8499-B8773CC1ED9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1E6BDAC3-78C2-4A99-998B-86048CE2B4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45" name="Text Box 6">
          <a:extLst>
            <a:ext uri="{FF2B5EF4-FFF2-40B4-BE49-F238E27FC236}">
              <a16:creationId xmlns:a16="http://schemas.microsoft.com/office/drawing/2014/main" id="{A2300842-50D1-4F8F-95E2-F070B47B06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246" name="Text Box 4">
          <a:extLst>
            <a:ext uri="{FF2B5EF4-FFF2-40B4-BE49-F238E27FC236}">
              <a16:creationId xmlns:a16="http://schemas.microsoft.com/office/drawing/2014/main" id="{353B930E-7FE6-463B-84C3-2808AFA7EF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247" name="Text Box 6">
          <a:extLst>
            <a:ext uri="{FF2B5EF4-FFF2-40B4-BE49-F238E27FC236}">
              <a16:creationId xmlns:a16="http://schemas.microsoft.com/office/drawing/2014/main" id="{5E779DCF-F631-4E0F-BFF9-A80FB60FDE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48" name="Text Box 4">
          <a:extLst>
            <a:ext uri="{FF2B5EF4-FFF2-40B4-BE49-F238E27FC236}">
              <a16:creationId xmlns:a16="http://schemas.microsoft.com/office/drawing/2014/main" id="{FECF9E2F-C4FA-45B8-9FEB-25EAC8D59D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49" name="Text Box 6">
          <a:extLst>
            <a:ext uri="{FF2B5EF4-FFF2-40B4-BE49-F238E27FC236}">
              <a16:creationId xmlns:a16="http://schemas.microsoft.com/office/drawing/2014/main" id="{19D1CA8C-B454-4E8E-8B11-669D4CA687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6E80B1BA-37C2-4403-BF7D-DC3ED74ABA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1" name="Text Box 6">
          <a:extLst>
            <a:ext uri="{FF2B5EF4-FFF2-40B4-BE49-F238E27FC236}">
              <a16:creationId xmlns:a16="http://schemas.microsoft.com/office/drawing/2014/main" id="{65188A94-9C07-4371-A9A4-92AE07FBFC1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54B441B8-CACF-4F30-8446-E91A02B9E6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B96B97F2-A563-40D4-A1FF-C025CFD57F3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4" name="Text Box 4">
          <a:extLst>
            <a:ext uri="{FF2B5EF4-FFF2-40B4-BE49-F238E27FC236}">
              <a16:creationId xmlns:a16="http://schemas.microsoft.com/office/drawing/2014/main" id="{8FA9F4B1-7656-408E-8F7E-E3FF11B154B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5" name="Text Box 6">
          <a:extLst>
            <a:ext uri="{FF2B5EF4-FFF2-40B4-BE49-F238E27FC236}">
              <a16:creationId xmlns:a16="http://schemas.microsoft.com/office/drawing/2014/main" id="{7B2B4373-C600-4AE1-985C-977897C743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256" name="Text Box 4">
          <a:extLst>
            <a:ext uri="{FF2B5EF4-FFF2-40B4-BE49-F238E27FC236}">
              <a16:creationId xmlns:a16="http://schemas.microsoft.com/office/drawing/2014/main" id="{2E7B492C-E758-4F3E-8F9B-DD64731864D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257" name="Text Box 6">
          <a:extLst>
            <a:ext uri="{FF2B5EF4-FFF2-40B4-BE49-F238E27FC236}">
              <a16:creationId xmlns:a16="http://schemas.microsoft.com/office/drawing/2014/main" id="{69FEADE7-79CE-4647-800A-2653FBB6E57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9562B4B6-74DF-4350-8796-CCE1147804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9" name="Text Box 6">
          <a:extLst>
            <a:ext uri="{FF2B5EF4-FFF2-40B4-BE49-F238E27FC236}">
              <a16:creationId xmlns:a16="http://schemas.microsoft.com/office/drawing/2014/main" id="{7D9C0883-DA74-4801-A319-226B6BAE5B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696B66F9-9F5E-44A3-929A-695B688D1BA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61" name="Text Box 6">
          <a:extLst>
            <a:ext uri="{FF2B5EF4-FFF2-40B4-BE49-F238E27FC236}">
              <a16:creationId xmlns:a16="http://schemas.microsoft.com/office/drawing/2014/main" id="{2314E08D-7912-4952-93AD-5F3C53912D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62" name="Text Box 4">
          <a:extLst>
            <a:ext uri="{FF2B5EF4-FFF2-40B4-BE49-F238E27FC236}">
              <a16:creationId xmlns:a16="http://schemas.microsoft.com/office/drawing/2014/main" id="{96A35BEF-D844-4939-ADB5-A1F5CA3449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63" name="Text Box 6">
          <a:extLst>
            <a:ext uri="{FF2B5EF4-FFF2-40B4-BE49-F238E27FC236}">
              <a16:creationId xmlns:a16="http://schemas.microsoft.com/office/drawing/2014/main" id="{E228F26B-E5A0-4BB2-92CD-8FCBB9BFFC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264" name="Text Box 4">
          <a:extLst>
            <a:ext uri="{FF2B5EF4-FFF2-40B4-BE49-F238E27FC236}">
              <a16:creationId xmlns:a16="http://schemas.microsoft.com/office/drawing/2014/main" id="{8161DA07-9079-4636-8EFD-DDD822570F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265" name="Text Box 6">
          <a:extLst>
            <a:ext uri="{FF2B5EF4-FFF2-40B4-BE49-F238E27FC236}">
              <a16:creationId xmlns:a16="http://schemas.microsoft.com/office/drawing/2014/main" id="{E416B8D3-280A-4D42-B067-8611F7DD176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66" name="Text Box 4">
          <a:extLst>
            <a:ext uri="{FF2B5EF4-FFF2-40B4-BE49-F238E27FC236}">
              <a16:creationId xmlns:a16="http://schemas.microsoft.com/office/drawing/2014/main" id="{8A7C46B2-5C90-49E2-A33A-9BB30BE28C8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67" name="Text Box 6">
          <a:extLst>
            <a:ext uri="{FF2B5EF4-FFF2-40B4-BE49-F238E27FC236}">
              <a16:creationId xmlns:a16="http://schemas.microsoft.com/office/drawing/2014/main" id="{30293AF8-364E-45F7-9C5A-47044779826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E61DFBE9-C39C-4177-B6F6-124BF41950C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69" name="Text Box 6">
          <a:extLst>
            <a:ext uri="{FF2B5EF4-FFF2-40B4-BE49-F238E27FC236}">
              <a16:creationId xmlns:a16="http://schemas.microsoft.com/office/drawing/2014/main" id="{B1D92458-861A-4E93-B6F0-C663D17FD8F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CE9D7D55-F8B5-4FA0-876D-9F8A0FF441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6FAE1449-9212-4158-A2CE-5845CCDD32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72" name="Text Box 4">
          <a:extLst>
            <a:ext uri="{FF2B5EF4-FFF2-40B4-BE49-F238E27FC236}">
              <a16:creationId xmlns:a16="http://schemas.microsoft.com/office/drawing/2014/main" id="{58DFA20D-2499-41A3-B24E-A4CD5639786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8AA1D660-661A-4E24-8AAC-00FBFDD4D89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68F44B73-E0E7-4250-93F0-E4057894A28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75" name="Text Box 6">
          <a:extLst>
            <a:ext uri="{FF2B5EF4-FFF2-40B4-BE49-F238E27FC236}">
              <a16:creationId xmlns:a16="http://schemas.microsoft.com/office/drawing/2014/main" id="{2BACA8A9-C699-4179-871F-EEC9EA34A32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76" name="Text Box 4">
          <a:extLst>
            <a:ext uri="{FF2B5EF4-FFF2-40B4-BE49-F238E27FC236}">
              <a16:creationId xmlns:a16="http://schemas.microsoft.com/office/drawing/2014/main" id="{FCE0C2BD-02AD-42DE-B0AC-78E0E09734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77" name="Text Box 6">
          <a:extLst>
            <a:ext uri="{FF2B5EF4-FFF2-40B4-BE49-F238E27FC236}">
              <a16:creationId xmlns:a16="http://schemas.microsoft.com/office/drawing/2014/main" id="{14B7E578-A726-4B0D-9E9D-8BCD4C71ED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78" name="Text Box 4">
          <a:extLst>
            <a:ext uri="{FF2B5EF4-FFF2-40B4-BE49-F238E27FC236}">
              <a16:creationId xmlns:a16="http://schemas.microsoft.com/office/drawing/2014/main" id="{3F32AFC9-26DA-4240-85E7-05F45D4C3E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79" name="Text Box 6">
          <a:extLst>
            <a:ext uri="{FF2B5EF4-FFF2-40B4-BE49-F238E27FC236}">
              <a16:creationId xmlns:a16="http://schemas.microsoft.com/office/drawing/2014/main" id="{66B1FD76-3441-4722-9CCC-48FA3BD168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E0E58634-3C79-4B73-953E-C3014D15C3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81" name="Text Box 6">
          <a:extLst>
            <a:ext uri="{FF2B5EF4-FFF2-40B4-BE49-F238E27FC236}">
              <a16:creationId xmlns:a16="http://schemas.microsoft.com/office/drawing/2014/main" id="{C549A19A-8D4E-4FD3-ADD9-6479AB46E3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82" name="Text Box 4">
          <a:extLst>
            <a:ext uri="{FF2B5EF4-FFF2-40B4-BE49-F238E27FC236}">
              <a16:creationId xmlns:a16="http://schemas.microsoft.com/office/drawing/2014/main" id="{86AD476E-E25F-4989-BCA1-BB1F05BF15D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83" name="Text Box 6">
          <a:extLst>
            <a:ext uri="{FF2B5EF4-FFF2-40B4-BE49-F238E27FC236}">
              <a16:creationId xmlns:a16="http://schemas.microsoft.com/office/drawing/2014/main" id="{B3579B24-E4B2-49CA-9F91-95042D1DFFF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23893225-D659-43D9-8CF6-DCAB1FC068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85" name="Text Box 6">
          <a:extLst>
            <a:ext uri="{FF2B5EF4-FFF2-40B4-BE49-F238E27FC236}">
              <a16:creationId xmlns:a16="http://schemas.microsoft.com/office/drawing/2014/main" id="{73877091-E13D-4F7F-A6C9-72C551D140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86" name="Text Box 4">
          <a:extLst>
            <a:ext uri="{FF2B5EF4-FFF2-40B4-BE49-F238E27FC236}">
              <a16:creationId xmlns:a16="http://schemas.microsoft.com/office/drawing/2014/main" id="{F52DA81B-C53D-41B6-AA4F-F4997DC03CC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87" name="Text Box 6">
          <a:extLst>
            <a:ext uri="{FF2B5EF4-FFF2-40B4-BE49-F238E27FC236}">
              <a16:creationId xmlns:a16="http://schemas.microsoft.com/office/drawing/2014/main" id="{42E68460-8448-4F30-AE5A-506F19E55F1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18558631-DE61-4764-A0A2-4C1D6358288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346356B3-4FE9-4D47-B6F9-7866A6D289C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0" name="Text Box 4">
          <a:extLst>
            <a:ext uri="{FF2B5EF4-FFF2-40B4-BE49-F238E27FC236}">
              <a16:creationId xmlns:a16="http://schemas.microsoft.com/office/drawing/2014/main" id="{8D0EF6DD-3C2A-421D-8D2B-E1718964752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1" name="Text Box 6">
          <a:extLst>
            <a:ext uri="{FF2B5EF4-FFF2-40B4-BE49-F238E27FC236}">
              <a16:creationId xmlns:a16="http://schemas.microsoft.com/office/drawing/2014/main" id="{6F11E50F-932B-4BBA-A3BA-234AFBDD0F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468F2A62-7E58-4BDB-BE9F-905F523DD1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93" name="Text Box 6">
          <a:extLst>
            <a:ext uri="{FF2B5EF4-FFF2-40B4-BE49-F238E27FC236}">
              <a16:creationId xmlns:a16="http://schemas.microsoft.com/office/drawing/2014/main" id="{95330F9E-A3A3-4D4A-BA89-A26432BD4E6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4" name="Text Box 4">
          <a:extLst>
            <a:ext uri="{FF2B5EF4-FFF2-40B4-BE49-F238E27FC236}">
              <a16:creationId xmlns:a16="http://schemas.microsoft.com/office/drawing/2014/main" id="{B0F12A91-17A1-4748-A784-0E4A317F06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5" name="Text Box 6">
          <a:extLst>
            <a:ext uri="{FF2B5EF4-FFF2-40B4-BE49-F238E27FC236}">
              <a16:creationId xmlns:a16="http://schemas.microsoft.com/office/drawing/2014/main" id="{077EC9EB-1CBF-4216-B800-C021721EF53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7D26211B-3408-4877-93A4-DCF27890429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97" name="Text Box 6">
          <a:extLst>
            <a:ext uri="{FF2B5EF4-FFF2-40B4-BE49-F238E27FC236}">
              <a16:creationId xmlns:a16="http://schemas.microsoft.com/office/drawing/2014/main" id="{CEB7C070-345F-48CE-ADAE-EC85CD52D23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D085A4F2-D12B-461E-82B6-972D37BA1F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9510A76E-6B21-4D04-A9AD-5BA8582E79C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5CA6922E-0FD5-47E8-BD28-40C06BA39B2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01" name="Text Box 6">
          <a:extLst>
            <a:ext uri="{FF2B5EF4-FFF2-40B4-BE49-F238E27FC236}">
              <a16:creationId xmlns:a16="http://schemas.microsoft.com/office/drawing/2014/main" id="{BC9B4140-7E29-4232-AC96-5E7AC15458F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02" name="Text Box 4">
          <a:extLst>
            <a:ext uri="{FF2B5EF4-FFF2-40B4-BE49-F238E27FC236}">
              <a16:creationId xmlns:a16="http://schemas.microsoft.com/office/drawing/2014/main" id="{CBCF948C-31DD-4108-9C27-576ABADE3E3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03" name="Text Box 6">
          <a:extLst>
            <a:ext uri="{FF2B5EF4-FFF2-40B4-BE49-F238E27FC236}">
              <a16:creationId xmlns:a16="http://schemas.microsoft.com/office/drawing/2014/main" id="{A9CECCBB-0ED2-4C61-A6A7-020C862ABDE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70F5ECEB-EAB0-49DD-B903-325C93F75A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305" name="Text Box 6">
          <a:extLst>
            <a:ext uri="{FF2B5EF4-FFF2-40B4-BE49-F238E27FC236}">
              <a16:creationId xmlns:a16="http://schemas.microsoft.com/office/drawing/2014/main" id="{DADA4041-8D0C-4055-8714-EDC6090A0FC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06" name="Text Box 4">
          <a:extLst>
            <a:ext uri="{FF2B5EF4-FFF2-40B4-BE49-F238E27FC236}">
              <a16:creationId xmlns:a16="http://schemas.microsoft.com/office/drawing/2014/main" id="{EADFA0EC-D3F2-4665-95B6-B60ABC24CF0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07" name="Text Box 6">
          <a:extLst>
            <a:ext uri="{FF2B5EF4-FFF2-40B4-BE49-F238E27FC236}">
              <a16:creationId xmlns:a16="http://schemas.microsoft.com/office/drawing/2014/main" id="{B41F8FD4-DC05-4CA2-BDD3-7684E75D26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5596E163-1698-4670-8446-D1E73DF3683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09" name="Text Box 6">
          <a:extLst>
            <a:ext uri="{FF2B5EF4-FFF2-40B4-BE49-F238E27FC236}">
              <a16:creationId xmlns:a16="http://schemas.microsoft.com/office/drawing/2014/main" id="{B9376A89-1584-49C7-B7A0-01840E3B403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10" name="Text Box 4">
          <a:extLst>
            <a:ext uri="{FF2B5EF4-FFF2-40B4-BE49-F238E27FC236}">
              <a16:creationId xmlns:a16="http://schemas.microsoft.com/office/drawing/2014/main" id="{F727793D-FE2B-42C0-9F88-3361EB6D0E8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11" name="Text Box 6">
          <a:extLst>
            <a:ext uri="{FF2B5EF4-FFF2-40B4-BE49-F238E27FC236}">
              <a16:creationId xmlns:a16="http://schemas.microsoft.com/office/drawing/2014/main" id="{D59EB1C5-922D-4D82-9E74-1398D5D6FF0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95F653D3-4E27-46C1-8899-9565A86AB1D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13" name="Text Box 6">
          <a:extLst>
            <a:ext uri="{FF2B5EF4-FFF2-40B4-BE49-F238E27FC236}">
              <a16:creationId xmlns:a16="http://schemas.microsoft.com/office/drawing/2014/main" id="{24045A38-07BD-4E1B-898F-A23C58223A2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14" name="Text Box 4">
          <a:extLst>
            <a:ext uri="{FF2B5EF4-FFF2-40B4-BE49-F238E27FC236}">
              <a16:creationId xmlns:a16="http://schemas.microsoft.com/office/drawing/2014/main" id="{729F4903-CF70-45F5-8E51-9F7ABEEF1C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15" name="Text Box 6">
          <a:extLst>
            <a:ext uri="{FF2B5EF4-FFF2-40B4-BE49-F238E27FC236}">
              <a16:creationId xmlns:a16="http://schemas.microsoft.com/office/drawing/2014/main" id="{B4C0CC84-D9DC-409A-AAC9-DB5F4FE84A3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D69D036C-CAAF-41C2-AED1-7A293D6F89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17" name="Text Box 6">
          <a:extLst>
            <a:ext uri="{FF2B5EF4-FFF2-40B4-BE49-F238E27FC236}">
              <a16:creationId xmlns:a16="http://schemas.microsoft.com/office/drawing/2014/main" id="{74ED5D6E-449F-4F50-B229-E18C4D27AF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7A9C196B-1071-4EBA-94EA-DEA64CF884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19" name="Text Box 6">
          <a:extLst>
            <a:ext uri="{FF2B5EF4-FFF2-40B4-BE49-F238E27FC236}">
              <a16:creationId xmlns:a16="http://schemas.microsoft.com/office/drawing/2014/main" id="{CD91C7E2-F60B-415F-B41B-93E29AF9EC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20" name="Text Box 4">
          <a:extLst>
            <a:ext uri="{FF2B5EF4-FFF2-40B4-BE49-F238E27FC236}">
              <a16:creationId xmlns:a16="http://schemas.microsoft.com/office/drawing/2014/main" id="{DFC2390F-A8C7-4379-8B6C-86BC4835A0B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21" name="Text Box 6">
          <a:extLst>
            <a:ext uri="{FF2B5EF4-FFF2-40B4-BE49-F238E27FC236}">
              <a16:creationId xmlns:a16="http://schemas.microsoft.com/office/drawing/2014/main" id="{7EFA8853-3010-43BB-9415-53EF3820B1B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7B5BABA6-7B57-46A1-9EDC-1574B011507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23" name="Text Box 6">
          <a:extLst>
            <a:ext uri="{FF2B5EF4-FFF2-40B4-BE49-F238E27FC236}">
              <a16:creationId xmlns:a16="http://schemas.microsoft.com/office/drawing/2014/main" id="{41520473-69AD-47E3-90E6-5B08202F97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C29C1700-61E0-4DC7-9716-1DF51E6411E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4254DE57-E373-415E-B11C-A62EB73219B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id="{E1191579-BC34-4075-BA46-61B38CF8282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27" name="Text Box 6">
          <a:extLst>
            <a:ext uri="{FF2B5EF4-FFF2-40B4-BE49-F238E27FC236}">
              <a16:creationId xmlns:a16="http://schemas.microsoft.com/office/drawing/2014/main" id="{0B8EEB65-18F9-455D-AB58-37772452D9C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D5548E34-7400-4EDB-A9FB-35ADBA4AA5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29" name="Text Box 6">
          <a:extLst>
            <a:ext uri="{FF2B5EF4-FFF2-40B4-BE49-F238E27FC236}">
              <a16:creationId xmlns:a16="http://schemas.microsoft.com/office/drawing/2014/main" id="{4C4603E6-F973-4F0F-931E-E2C418B98AC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30" name="Text Box 4">
          <a:extLst>
            <a:ext uri="{FF2B5EF4-FFF2-40B4-BE49-F238E27FC236}">
              <a16:creationId xmlns:a16="http://schemas.microsoft.com/office/drawing/2014/main" id="{EAA6ED2E-E2CF-4DBC-BAA8-736F305B5A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31" name="Text Box 6">
          <a:extLst>
            <a:ext uri="{FF2B5EF4-FFF2-40B4-BE49-F238E27FC236}">
              <a16:creationId xmlns:a16="http://schemas.microsoft.com/office/drawing/2014/main" id="{6A7634C6-CF4F-46FA-B620-E653ABC4757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32" name="Text Box 4">
          <a:extLst>
            <a:ext uri="{FF2B5EF4-FFF2-40B4-BE49-F238E27FC236}">
              <a16:creationId xmlns:a16="http://schemas.microsoft.com/office/drawing/2014/main" id="{294070DF-70E2-48C5-B714-F412399022A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33" name="Text Box 6">
          <a:extLst>
            <a:ext uri="{FF2B5EF4-FFF2-40B4-BE49-F238E27FC236}">
              <a16:creationId xmlns:a16="http://schemas.microsoft.com/office/drawing/2014/main" id="{D18EA26A-C5F9-477E-A81B-745D338B93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AC7B271E-CEA3-4BD3-A612-68AA1851281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35" name="Text Box 6">
          <a:extLst>
            <a:ext uri="{FF2B5EF4-FFF2-40B4-BE49-F238E27FC236}">
              <a16:creationId xmlns:a16="http://schemas.microsoft.com/office/drawing/2014/main" id="{2F1D27D5-8F24-4B55-9E60-E1014583393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6F0DCDC7-2088-410A-BA6A-015C5CB40E4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37" name="Text Box 6">
          <a:extLst>
            <a:ext uri="{FF2B5EF4-FFF2-40B4-BE49-F238E27FC236}">
              <a16:creationId xmlns:a16="http://schemas.microsoft.com/office/drawing/2014/main" id="{D0746533-8267-4C9C-B269-89995636A76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38" name="Text Box 4">
          <a:extLst>
            <a:ext uri="{FF2B5EF4-FFF2-40B4-BE49-F238E27FC236}">
              <a16:creationId xmlns:a16="http://schemas.microsoft.com/office/drawing/2014/main" id="{70BC5717-A553-4F8B-A1CE-F6DA1B535C7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39" name="Text Box 6">
          <a:extLst>
            <a:ext uri="{FF2B5EF4-FFF2-40B4-BE49-F238E27FC236}">
              <a16:creationId xmlns:a16="http://schemas.microsoft.com/office/drawing/2014/main" id="{7C7EE14D-0F96-4CA1-B497-2621A9D647C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8AF7AAB1-35E8-4239-8A72-5709A781861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41" name="Text Box 6">
          <a:extLst>
            <a:ext uri="{FF2B5EF4-FFF2-40B4-BE49-F238E27FC236}">
              <a16:creationId xmlns:a16="http://schemas.microsoft.com/office/drawing/2014/main" id="{5B1ACF60-C075-40A6-9823-83B07E514FA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35D56A28-BB74-47E8-A2C3-7048F25E39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2005853B-F2E0-4B49-A0E2-C14BCFCE7F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id="{82B1B506-353E-4B4C-884C-9C52F5FE618E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C46106DC-C11E-4461-AFDF-FC26D39D4D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CFBAB46D-A21D-4571-87EE-9598F19032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25173592-9FAF-42D2-AE12-B576E57D9A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48" name="Text Box 6">
          <a:extLst>
            <a:ext uri="{FF2B5EF4-FFF2-40B4-BE49-F238E27FC236}">
              <a16:creationId xmlns:a16="http://schemas.microsoft.com/office/drawing/2014/main" id="{4AC5A8F7-22B4-4583-B5AA-B5B8D9393A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C8458679-FE87-472D-9C75-084A86BE010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50" name="Text Box 6">
          <a:extLst>
            <a:ext uri="{FF2B5EF4-FFF2-40B4-BE49-F238E27FC236}">
              <a16:creationId xmlns:a16="http://schemas.microsoft.com/office/drawing/2014/main" id="{C90C1EB9-56C7-4C9B-B731-F25B166683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5759F65A-D24E-4FFF-B08C-F4C14B681A3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542FA193-1620-4F0E-BB3A-5EBDD87D463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707F5B1F-BC8B-487A-8017-9BAA6253CC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54" name="Text Box 6">
          <a:extLst>
            <a:ext uri="{FF2B5EF4-FFF2-40B4-BE49-F238E27FC236}">
              <a16:creationId xmlns:a16="http://schemas.microsoft.com/office/drawing/2014/main" id="{6F3AA250-0E30-4192-812D-E8B52728794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55" name="Text Box 4">
          <a:extLst>
            <a:ext uri="{FF2B5EF4-FFF2-40B4-BE49-F238E27FC236}">
              <a16:creationId xmlns:a16="http://schemas.microsoft.com/office/drawing/2014/main" id="{65403D38-10E5-4329-9D38-D58B18D0BB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56" name="Text Box 6">
          <a:extLst>
            <a:ext uri="{FF2B5EF4-FFF2-40B4-BE49-F238E27FC236}">
              <a16:creationId xmlns:a16="http://schemas.microsoft.com/office/drawing/2014/main" id="{21053CDC-E35A-449A-B8EB-47E570894A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57" name="Text Box 4">
          <a:extLst>
            <a:ext uri="{FF2B5EF4-FFF2-40B4-BE49-F238E27FC236}">
              <a16:creationId xmlns:a16="http://schemas.microsoft.com/office/drawing/2014/main" id="{86D3C1B8-BD3A-477D-A0CD-DE78D961E3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58" name="Text Box 6">
          <a:extLst>
            <a:ext uri="{FF2B5EF4-FFF2-40B4-BE49-F238E27FC236}">
              <a16:creationId xmlns:a16="http://schemas.microsoft.com/office/drawing/2014/main" id="{2F786C1F-9B0C-46EB-A384-823168C058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2C10882C-DFE5-4604-B913-2B21F2D8740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60" name="Text Box 6">
          <a:extLst>
            <a:ext uri="{FF2B5EF4-FFF2-40B4-BE49-F238E27FC236}">
              <a16:creationId xmlns:a16="http://schemas.microsoft.com/office/drawing/2014/main" id="{21ADF4B4-E1B7-4658-87C4-B5246348A08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0A29AE87-E4C6-45A1-B987-733AF38966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960CA746-F5AC-4AAF-B071-1693E4117F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2043B7A2-1164-43C7-B12A-AFA187F61AE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91BCC832-57B0-4112-BF16-4DA3248BBD4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65" name="Text Box 4">
          <a:extLst>
            <a:ext uri="{FF2B5EF4-FFF2-40B4-BE49-F238E27FC236}">
              <a16:creationId xmlns:a16="http://schemas.microsoft.com/office/drawing/2014/main" id="{063F6E8C-6FD6-437F-B7AF-4E09C1772A5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66" name="Text Box 6">
          <a:extLst>
            <a:ext uri="{FF2B5EF4-FFF2-40B4-BE49-F238E27FC236}">
              <a16:creationId xmlns:a16="http://schemas.microsoft.com/office/drawing/2014/main" id="{04AE6807-4EFC-489F-90D3-0D108423B21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3E8817DB-24ED-4380-B037-1EDFB6D956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68" name="Text Box 6">
          <a:extLst>
            <a:ext uri="{FF2B5EF4-FFF2-40B4-BE49-F238E27FC236}">
              <a16:creationId xmlns:a16="http://schemas.microsoft.com/office/drawing/2014/main" id="{1A216EA2-1B16-45DD-966F-4CB814B547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77F85899-CBF6-461C-9F17-B1A65B0C78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0956C911-BF60-4BF1-8755-6BE49F7C5C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03812E89-D3D6-4027-8CD3-B51B371FA98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72" name="Text Box 6">
          <a:extLst>
            <a:ext uri="{FF2B5EF4-FFF2-40B4-BE49-F238E27FC236}">
              <a16:creationId xmlns:a16="http://schemas.microsoft.com/office/drawing/2014/main" id="{88776046-C1DC-4031-ACD5-16FEEA6527F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99D5E252-450B-46A2-8CE7-1FC45804F8C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47C83496-2BAF-4C6C-A736-4E58C8CAE47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75" name="Text Box 4">
          <a:extLst>
            <a:ext uri="{FF2B5EF4-FFF2-40B4-BE49-F238E27FC236}">
              <a16:creationId xmlns:a16="http://schemas.microsoft.com/office/drawing/2014/main" id="{84023777-5ABD-44E9-BA04-590033373EE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76" name="Text Box 6">
          <a:extLst>
            <a:ext uri="{FF2B5EF4-FFF2-40B4-BE49-F238E27FC236}">
              <a16:creationId xmlns:a16="http://schemas.microsoft.com/office/drawing/2014/main" id="{1806B464-15D3-4DAF-8903-F93C96612B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8DA56531-3033-4111-A63B-612EEA23F19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id="{7CA22455-6338-4649-A643-6B45F1CC8EE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79" name="Text Box 4">
          <a:extLst>
            <a:ext uri="{FF2B5EF4-FFF2-40B4-BE49-F238E27FC236}">
              <a16:creationId xmlns:a16="http://schemas.microsoft.com/office/drawing/2014/main" id="{DD50F246-F7C2-4013-9062-A2274B3E537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80" name="Text Box 6">
          <a:extLst>
            <a:ext uri="{FF2B5EF4-FFF2-40B4-BE49-F238E27FC236}">
              <a16:creationId xmlns:a16="http://schemas.microsoft.com/office/drawing/2014/main" id="{94CFC195-BB55-4862-84FB-601B2CA6B92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381" name="Text Box 4">
          <a:extLst>
            <a:ext uri="{FF2B5EF4-FFF2-40B4-BE49-F238E27FC236}">
              <a16:creationId xmlns:a16="http://schemas.microsoft.com/office/drawing/2014/main" id="{842EFBF8-D775-4C80-8BDD-06B2C08A53E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382" name="Text Box 6">
          <a:extLst>
            <a:ext uri="{FF2B5EF4-FFF2-40B4-BE49-F238E27FC236}">
              <a16:creationId xmlns:a16="http://schemas.microsoft.com/office/drawing/2014/main" id="{7A0BFA2A-344B-438B-9FC9-2527FC3F733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83" name="Text Box 4">
          <a:extLst>
            <a:ext uri="{FF2B5EF4-FFF2-40B4-BE49-F238E27FC236}">
              <a16:creationId xmlns:a16="http://schemas.microsoft.com/office/drawing/2014/main" id="{3DB2C2C3-9658-4A0B-B97B-88A86817E9F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84" name="Text Box 6">
          <a:extLst>
            <a:ext uri="{FF2B5EF4-FFF2-40B4-BE49-F238E27FC236}">
              <a16:creationId xmlns:a16="http://schemas.microsoft.com/office/drawing/2014/main" id="{02CDC7E5-966D-45A8-BEF8-CC56F59C566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6CB6F2F4-D53A-49BC-B794-02B1C87A893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44A65228-EE03-4577-A1E0-5A5319199C7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12B01CCD-B6C0-4780-9243-C6D96F27EB3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BDFA38F0-A0A8-419A-9EB3-B4AFB848DA3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89" name="Text Box 4">
          <a:extLst>
            <a:ext uri="{FF2B5EF4-FFF2-40B4-BE49-F238E27FC236}">
              <a16:creationId xmlns:a16="http://schemas.microsoft.com/office/drawing/2014/main" id="{3760AA34-CB8A-4CB0-9AD4-2480D684FFE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90" name="Text Box 6">
          <a:extLst>
            <a:ext uri="{FF2B5EF4-FFF2-40B4-BE49-F238E27FC236}">
              <a16:creationId xmlns:a16="http://schemas.microsoft.com/office/drawing/2014/main" id="{9F209455-E80F-44AA-9A00-F43C0E67D49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0ADE61E4-1758-450A-A420-D43280A6CC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92" name="Text Box 6">
          <a:extLst>
            <a:ext uri="{FF2B5EF4-FFF2-40B4-BE49-F238E27FC236}">
              <a16:creationId xmlns:a16="http://schemas.microsoft.com/office/drawing/2014/main" id="{5072EB82-6ED5-4889-9881-66AD28199E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FA00D748-545D-46B2-8B02-AFEFCA5FC39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id="{D43B187F-253C-440F-935C-2DB34B241D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2FBD1489-E355-47AF-8D8D-A2C19CD0C86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96" name="Text Box 6">
          <a:extLst>
            <a:ext uri="{FF2B5EF4-FFF2-40B4-BE49-F238E27FC236}">
              <a16:creationId xmlns:a16="http://schemas.microsoft.com/office/drawing/2014/main" id="{1122DE99-CF2D-4D54-8C74-BFDAADC3CB7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97" name="Text Box 4">
          <a:extLst>
            <a:ext uri="{FF2B5EF4-FFF2-40B4-BE49-F238E27FC236}">
              <a16:creationId xmlns:a16="http://schemas.microsoft.com/office/drawing/2014/main" id="{2DAC8EDD-5676-4B7F-A274-8A16B0E78A1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48EC7381-D921-4473-B061-4C4B84039BD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0E66DA41-BD1A-41D9-9705-0E628C11235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3923F779-D3BF-4681-ABC9-B461EFCF693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3379CF5D-FDBE-41D9-A040-8531F4AB806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id="{9AB0AA33-6C31-49B0-B1B3-04D42608683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9D2F79B1-1614-4890-8EE6-0FF572BC988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04" name="Text Box 6">
          <a:extLst>
            <a:ext uri="{FF2B5EF4-FFF2-40B4-BE49-F238E27FC236}">
              <a16:creationId xmlns:a16="http://schemas.microsoft.com/office/drawing/2014/main" id="{33D70611-16CB-4EE3-99AA-663D070BA68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4B5C0843-BBC6-46A3-A525-334CB91FE8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06" name="Text Box 6">
          <a:extLst>
            <a:ext uri="{FF2B5EF4-FFF2-40B4-BE49-F238E27FC236}">
              <a16:creationId xmlns:a16="http://schemas.microsoft.com/office/drawing/2014/main" id="{DAD69E1F-BD6A-4C2B-BDB1-6776CC11386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07" name="Text Box 4">
          <a:extLst>
            <a:ext uri="{FF2B5EF4-FFF2-40B4-BE49-F238E27FC236}">
              <a16:creationId xmlns:a16="http://schemas.microsoft.com/office/drawing/2014/main" id="{AB59CB5B-A594-4522-940D-4A18864E84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3CA2864F-E31F-4995-BF12-8D8DFE1C5A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4C5C7CC1-7538-4054-AAC5-6EB7A4DEAF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10" name="Text Box 6">
          <a:extLst>
            <a:ext uri="{FF2B5EF4-FFF2-40B4-BE49-F238E27FC236}">
              <a16:creationId xmlns:a16="http://schemas.microsoft.com/office/drawing/2014/main" id="{647627FC-A6FE-49EB-AE8C-ED4F12638B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3AC2D273-2A46-43A5-92CA-DD2A4965EEF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12" name="Text Box 6">
          <a:extLst>
            <a:ext uri="{FF2B5EF4-FFF2-40B4-BE49-F238E27FC236}">
              <a16:creationId xmlns:a16="http://schemas.microsoft.com/office/drawing/2014/main" id="{9F5E1360-117E-4A67-80E6-A5C6F6F9A19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13" name="Text Box 4">
          <a:extLst>
            <a:ext uri="{FF2B5EF4-FFF2-40B4-BE49-F238E27FC236}">
              <a16:creationId xmlns:a16="http://schemas.microsoft.com/office/drawing/2014/main" id="{8B679E49-5668-4D86-B6C2-FAE027E2ACB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14" name="Text Box 6">
          <a:extLst>
            <a:ext uri="{FF2B5EF4-FFF2-40B4-BE49-F238E27FC236}">
              <a16:creationId xmlns:a16="http://schemas.microsoft.com/office/drawing/2014/main" id="{02C755FE-57C6-44F2-BBFC-1382A188F6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15" name="Text Box 4">
          <a:extLst>
            <a:ext uri="{FF2B5EF4-FFF2-40B4-BE49-F238E27FC236}">
              <a16:creationId xmlns:a16="http://schemas.microsoft.com/office/drawing/2014/main" id="{6CD36B13-8B79-44F1-A416-BBFAFB4D955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16" name="Text Box 6">
          <a:extLst>
            <a:ext uri="{FF2B5EF4-FFF2-40B4-BE49-F238E27FC236}">
              <a16:creationId xmlns:a16="http://schemas.microsoft.com/office/drawing/2014/main" id="{462FA703-3D5C-4727-93DA-06489CB5673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205CC04B-177A-43DE-A77C-4ACEC115862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18" name="Text Box 6">
          <a:extLst>
            <a:ext uri="{FF2B5EF4-FFF2-40B4-BE49-F238E27FC236}">
              <a16:creationId xmlns:a16="http://schemas.microsoft.com/office/drawing/2014/main" id="{AB76C235-CE5E-482C-BCDF-0456742906D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44D5DD4A-43DB-4FBC-9794-FCDAD9B6E0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0" name="Text Box 6">
          <a:extLst>
            <a:ext uri="{FF2B5EF4-FFF2-40B4-BE49-F238E27FC236}">
              <a16:creationId xmlns:a16="http://schemas.microsoft.com/office/drawing/2014/main" id="{BED05DC3-D0C3-4B99-A510-B5A0B6BB8E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421" name="Text Box 4">
          <a:extLst>
            <a:ext uri="{FF2B5EF4-FFF2-40B4-BE49-F238E27FC236}">
              <a16:creationId xmlns:a16="http://schemas.microsoft.com/office/drawing/2014/main" id="{53681E29-C127-45BB-B51D-7CE82AC68B7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422" name="Text Box 6">
          <a:extLst>
            <a:ext uri="{FF2B5EF4-FFF2-40B4-BE49-F238E27FC236}">
              <a16:creationId xmlns:a16="http://schemas.microsoft.com/office/drawing/2014/main" id="{E20A6545-9319-4692-BACC-9EFB4D8564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AD423C24-A4A2-40BC-B6F6-25DCC748CB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4" name="Text Box 6">
          <a:extLst>
            <a:ext uri="{FF2B5EF4-FFF2-40B4-BE49-F238E27FC236}">
              <a16:creationId xmlns:a16="http://schemas.microsoft.com/office/drawing/2014/main" id="{E83973C9-9ABF-4553-B7F2-FC069B1CF83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8A0645C0-C6CF-40E6-A24A-1963A09BBB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EF4B32C1-15A0-46F4-AD3E-F9A5D2738F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7" name="Text Box 4">
          <a:extLst>
            <a:ext uri="{FF2B5EF4-FFF2-40B4-BE49-F238E27FC236}">
              <a16:creationId xmlns:a16="http://schemas.microsoft.com/office/drawing/2014/main" id="{01ECDB6F-3909-487E-B674-2FFA6C595C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8" name="Text Box 6">
          <a:extLst>
            <a:ext uri="{FF2B5EF4-FFF2-40B4-BE49-F238E27FC236}">
              <a16:creationId xmlns:a16="http://schemas.microsoft.com/office/drawing/2014/main" id="{BA406CF9-D626-4CDA-A9B9-D7F0AE0C22B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29" name="Text Box 4">
          <a:extLst>
            <a:ext uri="{FF2B5EF4-FFF2-40B4-BE49-F238E27FC236}">
              <a16:creationId xmlns:a16="http://schemas.microsoft.com/office/drawing/2014/main" id="{99A5153E-3D95-4367-ACEC-D7DF3DFB2E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36205002-638B-4408-B2CC-10EC13F6B3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31" name="Text Box 4">
          <a:extLst>
            <a:ext uri="{FF2B5EF4-FFF2-40B4-BE49-F238E27FC236}">
              <a16:creationId xmlns:a16="http://schemas.microsoft.com/office/drawing/2014/main" id="{5F58D21C-2042-4BA5-8F82-D64B6FFB122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32" name="Text Box 6">
          <a:extLst>
            <a:ext uri="{FF2B5EF4-FFF2-40B4-BE49-F238E27FC236}">
              <a16:creationId xmlns:a16="http://schemas.microsoft.com/office/drawing/2014/main" id="{46D0FA12-21E1-434D-B0F3-A88E5AE8202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A2C113C5-B4AF-4700-AF75-8F694221C8E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34" name="Text Box 6">
          <a:extLst>
            <a:ext uri="{FF2B5EF4-FFF2-40B4-BE49-F238E27FC236}">
              <a16:creationId xmlns:a16="http://schemas.microsoft.com/office/drawing/2014/main" id="{5147A233-B025-4F3A-BD15-5988993E315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35" name="Text Box 4">
          <a:extLst>
            <a:ext uri="{FF2B5EF4-FFF2-40B4-BE49-F238E27FC236}">
              <a16:creationId xmlns:a16="http://schemas.microsoft.com/office/drawing/2014/main" id="{D449A54D-2935-41D8-B9CF-4053F342603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36" name="Text Box 6">
          <a:extLst>
            <a:ext uri="{FF2B5EF4-FFF2-40B4-BE49-F238E27FC236}">
              <a16:creationId xmlns:a16="http://schemas.microsoft.com/office/drawing/2014/main" id="{64D2C17F-2BA7-4D2D-B2DC-6E6A261E141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A9061281-8D57-4FD1-94A3-55C205267E6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38" name="Text Box 6">
          <a:extLst>
            <a:ext uri="{FF2B5EF4-FFF2-40B4-BE49-F238E27FC236}">
              <a16:creationId xmlns:a16="http://schemas.microsoft.com/office/drawing/2014/main" id="{77B9830E-0AE5-401C-B531-7D1D674BB1B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CC5E2CF1-0921-4721-AE85-FA489ADF916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40" name="Text Box 6">
          <a:extLst>
            <a:ext uri="{FF2B5EF4-FFF2-40B4-BE49-F238E27FC236}">
              <a16:creationId xmlns:a16="http://schemas.microsoft.com/office/drawing/2014/main" id="{53049889-D88C-4C6A-98C9-4BA91572CFF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id="{EC8A650F-0E97-431A-84F2-C8D969694AC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42" name="Text Box 6">
          <a:extLst>
            <a:ext uri="{FF2B5EF4-FFF2-40B4-BE49-F238E27FC236}">
              <a16:creationId xmlns:a16="http://schemas.microsoft.com/office/drawing/2014/main" id="{918A7C5E-D002-4372-8D5E-E1607F6967B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3D7B00AD-0282-466C-9C59-97E9D1AE13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44" name="Text Box 6">
          <a:extLst>
            <a:ext uri="{FF2B5EF4-FFF2-40B4-BE49-F238E27FC236}">
              <a16:creationId xmlns:a16="http://schemas.microsoft.com/office/drawing/2014/main" id="{8E13DCAC-15EC-4556-89DF-C000F028A1D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45" name="Text Box 4">
          <a:extLst>
            <a:ext uri="{FF2B5EF4-FFF2-40B4-BE49-F238E27FC236}">
              <a16:creationId xmlns:a16="http://schemas.microsoft.com/office/drawing/2014/main" id="{A722286B-F02F-4A1E-9B8A-3AE592ED42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46" name="Text Box 6">
          <a:extLst>
            <a:ext uri="{FF2B5EF4-FFF2-40B4-BE49-F238E27FC236}">
              <a16:creationId xmlns:a16="http://schemas.microsoft.com/office/drawing/2014/main" id="{3B299444-AF17-4E21-A5AA-5852768926B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5C5CEE06-D8B1-4D61-A56B-8C619688EB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48" name="Text Box 6">
          <a:extLst>
            <a:ext uri="{FF2B5EF4-FFF2-40B4-BE49-F238E27FC236}">
              <a16:creationId xmlns:a16="http://schemas.microsoft.com/office/drawing/2014/main" id="{0FA5C699-47C6-40B5-99E1-A254FB96A0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id="{006E8B1A-BD14-4E83-AD7A-EF083F05833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50" name="Text Box 6">
          <a:extLst>
            <a:ext uri="{FF2B5EF4-FFF2-40B4-BE49-F238E27FC236}">
              <a16:creationId xmlns:a16="http://schemas.microsoft.com/office/drawing/2014/main" id="{0021CCB2-47A2-40B9-8413-AD3A4178DAF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51" name="Text Box 4">
          <a:extLst>
            <a:ext uri="{FF2B5EF4-FFF2-40B4-BE49-F238E27FC236}">
              <a16:creationId xmlns:a16="http://schemas.microsoft.com/office/drawing/2014/main" id="{EC17D121-FA05-4123-B1C3-66C9AD92E0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13776E4B-0755-4798-895F-C4EF52B70B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53" name="Text Box 4">
          <a:extLst>
            <a:ext uri="{FF2B5EF4-FFF2-40B4-BE49-F238E27FC236}">
              <a16:creationId xmlns:a16="http://schemas.microsoft.com/office/drawing/2014/main" id="{D0C20FCC-5423-4B97-BA3D-5130464A89B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54" name="Text Box 6">
          <a:extLst>
            <a:ext uri="{FF2B5EF4-FFF2-40B4-BE49-F238E27FC236}">
              <a16:creationId xmlns:a16="http://schemas.microsoft.com/office/drawing/2014/main" id="{ED6B0444-E456-4CCB-A617-E85197A8291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55" name="Text Box 4">
          <a:extLst>
            <a:ext uri="{FF2B5EF4-FFF2-40B4-BE49-F238E27FC236}">
              <a16:creationId xmlns:a16="http://schemas.microsoft.com/office/drawing/2014/main" id="{B9511544-3CE4-4D7B-95CB-EAA64B7CDA9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56" name="Text Box 6">
          <a:extLst>
            <a:ext uri="{FF2B5EF4-FFF2-40B4-BE49-F238E27FC236}">
              <a16:creationId xmlns:a16="http://schemas.microsoft.com/office/drawing/2014/main" id="{3268C551-A5FA-49F1-878E-B880267DE63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48699A44-284B-49AD-9121-60DEA94B9B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7D525009-5E75-4D1D-8A81-8369B1ED20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459" name="Text Box 4">
          <a:extLst>
            <a:ext uri="{FF2B5EF4-FFF2-40B4-BE49-F238E27FC236}">
              <a16:creationId xmlns:a16="http://schemas.microsoft.com/office/drawing/2014/main" id="{67BC05D7-2C9C-4EF2-A78A-ACC455097E2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460" name="Text Box 6">
          <a:extLst>
            <a:ext uri="{FF2B5EF4-FFF2-40B4-BE49-F238E27FC236}">
              <a16:creationId xmlns:a16="http://schemas.microsoft.com/office/drawing/2014/main" id="{804F8C53-720B-4B4C-8C15-5D0EE88B7F1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38C3ACF0-0FB1-4E3E-9DCD-36AD79A6BDF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462" name="Text Box 6">
          <a:extLst>
            <a:ext uri="{FF2B5EF4-FFF2-40B4-BE49-F238E27FC236}">
              <a16:creationId xmlns:a16="http://schemas.microsoft.com/office/drawing/2014/main" id="{8D5C0888-6E7B-421A-933A-AB966867226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F2197F8B-8C1F-40D2-B485-BD18F09B2D4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464" name="Text Box 6">
          <a:extLst>
            <a:ext uri="{FF2B5EF4-FFF2-40B4-BE49-F238E27FC236}">
              <a16:creationId xmlns:a16="http://schemas.microsoft.com/office/drawing/2014/main" id="{7E376F6E-43B3-4C9E-AC5C-74AD646DA74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45011B21-7101-4ABE-965D-EA9F9562017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466" name="Text Box 6">
          <a:extLst>
            <a:ext uri="{FF2B5EF4-FFF2-40B4-BE49-F238E27FC236}">
              <a16:creationId xmlns:a16="http://schemas.microsoft.com/office/drawing/2014/main" id="{7C443E5D-797A-4233-AB01-C5B35FF2EA0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67" name="Text Box 4">
          <a:extLst>
            <a:ext uri="{FF2B5EF4-FFF2-40B4-BE49-F238E27FC236}">
              <a16:creationId xmlns:a16="http://schemas.microsoft.com/office/drawing/2014/main" id="{ECF85443-B705-4E9D-A3F5-40E6F3D609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68" name="Text Box 6">
          <a:extLst>
            <a:ext uri="{FF2B5EF4-FFF2-40B4-BE49-F238E27FC236}">
              <a16:creationId xmlns:a16="http://schemas.microsoft.com/office/drawing/2014/main" id="{356DE9B0-29F7-4771-986F-68D8851D580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69" name="Text Box 4">
          <a:extLst>
            <a:ext uri="{FF2B5EF4-FFF2-40B4-BE49-F238E27FC236}">
              <a16:creationId xmlns:a16="http://schemas.microsoft.com/office/drawing/2014/main" id="{218B9608-450D-43F5-9AB2-D7D0371AFBC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94FA4835-C066-4968-8346-A1ECB68CC4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71" name="Text Box 4">
          <a:extLst>
            <a:ext uri="{FF2B5EF4-FFF2-40B4-BE49-F238E27FC236}">
              <a16:creationId xmlns:a16="http://schemas.microsoft.com/office/drawing/2014/main" id="{C6349A3B-9396-4F05-A093-0E5F5015A74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72" name="Text Box 6">
          <a:extLst>
            <a:ext uri="{FF2B5EF4-FFF2-40B4-BE49-F238E27FC236}">
              <a16:creationId xmlns:a16="http://schemas.microsoft.com/office/drawing/2014/main" id="{8386B341-6D01-4654-95DF-56DBD612D04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73" name="Text Box 4">
          <a:extLst>
            <a:ext uri="{FF2B5EF4-FFF2-40B4-BE49-F238E27FC236}">
              <a16:creationId xmlns:a16="http://schemas.microsoft.com/office/drawing/2014/main" id="{CEED0FB1-0F8B-490D-BB44-81FB824EAF4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BA829FD9-0A85-46E6-9637-1E420FFA235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1C76FBB5-A733-4C7B-B5EA-3DFDF9AE79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56862F89-395C-46AF-9A0A-99F5DDA4C3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77" name="Text Box 4">
          <a:extLst>
            <a:ext uri="{FF2B5EF4-FFF2-40B4-BE49-F238E27FC236}">
              <a16:creationId xmlns:a16="http://schemas.microsoft.com/office/drawing/2014/main" id="{2986F7FE-102F-4C92-92DB-3836C149714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A2C36BD0-C72D-4450-B7D5-E408B9220CE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79" name="Text Box 4">
          <a:extLst>
            <a:ext uri="{FF2B5EF4-FFF2-40B4-BE49-F238E27FC236}">
              <a16:creationId xmlns:a16="http://schemas.microsoft.com/office/drawing/2014/main" id="{1D4ABA26-DB33-4565-AC1D-DEDAAEE8D0A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80" name="Text Box 6">
          <a:extLst>
            <a:ext uri="{FF2B5EF4-FFF2-40B4-BE49-F238E27FC236}">
              <a16:creationId xmlns:a16="http://schemas.microsoft.com/office/drawing/2014/main" id="{28E14445-1EAB-40C5-A71F-5A71B0EE956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56E6B0B3-74DC-40BF-8DC9-BD2ABEEB1B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82" name="Text Box 6">
          <a:extLst>
            <a:ext uri="{FF2B5EF4-FFF2-40B4-BE49-F238E27FC236}">
              <a16:creationId xmlns:a16="http://schemas.microsoft.com/office/drawing/2014/main" id="{14340172-1815-40B5-ABF7-0079C0D12A6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48DF6BDE-AFDA-45CC-9C38-3FB0B8AC793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84" name="Text Box 6">
          <a:extLst>
            <a:ext uri="{FF2B5EF4-FFF2-40B4-BE49-F238E27FC236}">
              <a16:creationId xmlns:a16="http://schemas.microsoft.com/office/drawing/2014/main" id="{2016E773-F16D-429B-ACF8-505F02267F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D69C2AFC-D982-4931-8CF0-FA98833ED4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86" name="Text Box 6">
          <a:extLst>
            <a:ext uri="{FF2B5EF4-FFF2-40B4-BE49-F238E27FC236}">
              <a16:creationId xmlns:a16="http://schemas.microsoft.com/office/drawing/2014/main" id="{0A15E43F-629F-4918-9F75-20937E66512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3ED25C87-7D31-4A54-9101-2517358A939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88" name="Text Box 6">
          <a:extLst>
            <a:ext uri="{FF2B5EF4-FFF2-40B4-BE49-F238E27FC236}">
              <a16:creationId xmlns:a16="http://schemas.microsoft.com/office/drawing/2014/main" id="{83142705-FC72-49AB-9A1F-1FA6CA1DAB4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2288BA62-D616-4714-91D8-72BE94BA83B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90" name="Text Box 6">
          <a:extLst>
            <a:ext uri="{FF2B5EF4-FFF2-40B4-BE49-F238E27FC236}">
              <a16:creationId xmlns:a16="http://schemas.microsoft.com/office/drawing/2014/main" id="{A90BB404-CA6A-4865-A763-2C05E8BFF69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EBE086C3-3D3F-4CA8-8C5F-5599E17338E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92" name="Text Box 6">
          <a:extLst>
            <a:ext uri="{FF2B5EF4-FFF2-40B4-BE49-F238E27FC236}">
              <a16:creationId xmlns:a16="http://schemas.microsoft.com/office/drawing/2014/main" id="{2026D2FF-1805-43FF-AC50-C6911B4D6C5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963BB0B2-25D1-4427-BD9B-5BD12568CB5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94" name="Text Box 6">
          <a:extLst>
            <a:ext uri="{FF2B5EF4-FFF2-40B4-BE49-F238E27FC236}">
              <a16:creationId xmlns:a16="http://schemas.microsoft.com/office/drawing/2014/main" id="{DD117009-CF7E-4AFC-9661-1296CA0A627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95" name="Text Box 4">
          <a:extLst>
            <a:ext uri="{FF2B5EF4-FFF2-40B4-BE49-F238E27FC236}">
              <a16:creationId xmlns:a16="http://schemas.microsoft.com/office/drawing/2014/main" id="{79BB60C7-A5AA-4D5B-BC1C-F4A6536B6D3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0144DA96-65D7-4A40-8B25-8EAB4C08762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497" name="Text Box 4">
          <a:extLst>
            <a:ext uri="{FF2B5EF4-FFF2-40B4-BE49-F238E27FC236}">
              <a16:creationId xmlns:a16="http://schemas.microsoft.com/office/drawing/2014/main" id="{1BB6D12F-5355-4F55-9C72-D7A9E45688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498" name="Text Box 6">
          <a:extLst>
            <a:ext uri="{FF2B5EF4-FFF2-40B4-BE49-F238E27FC236}">
              <a16:creationId xmlns:a16="http://schemas.microsoft.com/office/drawing/2014/main" id="{D5D19D7D-1BFC-4346-ACEF-0F4524AB00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99" name="Text Box 4">
          <a:extLst>
            <a:ext uri="{FF2B5EF4-FFF2-40B4-BE49-F238E27FC236}">
              <a16:creationId xmlns:a16="http://schemas.microsoft.com/office/drawing/2014/main" id="{4E8DEC12-57F3-4231-91D1-BFE4247F54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0" name="Text Box 6">
          <a:extLst>
            <a:ext uri="{FF2B5EF4-FFF2-40B4-BE49-F238E27FC236}">
              <a16:creationId xmlns:a16="http://schemas.microsoft.com/office/drawing/2014/main" id="{45E01EE8-E99C-4923-944F-8153284FF6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1" name="Text Box 4">
          <a:extLst>
            <a:ext uri="{FF2B5EF4-FFF2-40B4-BE49-F238E27FC236}">
              <a16:creationId xmlns:a16="http://schemas.microsoft.com/office/drawing/2014/main" id="{DE965F82-075C-4FF2-AB1A-CFCD0B66921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2" name="Text Box 6">
          <a:extLst>
            <a:ext uri="{FF2B5EF4-FFF2-40B4-BE49-F238E27FC236}">
              <a16:creationId xmlns:a16="http://schemas.microsoft.com/office/drawing/2014/main" id="{2526470D-1B8E-4090-8F6F-0040B2255B7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3" name="Text Box 4">
          <a:extLst>
            <a:ext uri="{FF2B5EF4-FFF2-40B4-BE49-F238E27FC236}">
              <a16:creationId xmlns:a16="http://schemas.microsoft.com/office/drawing/2014/main" id="{AEE9C1A0-EC60-4BF0-A9DC-F756887AAC0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4" name="Text Box 6">
          <a:extLst>
            <a:ext uri="{FF2B5EF4-FFF2-40B4-BE49-F238E27FC236}">
              <a16:creationId xmlns:a16="http://schemas.microsoft.com/office/drawing/2014/main" id="{FC5B4ABF-414E-413F-ADD4-E6678ED9454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A7D33AEA-B0A6-446B-9021-47474F358A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6" name="Text Box 6">
          <a:extLst>
            <a:ext uri="{FF2B5EF4-FFF2-40B4-BE49-F238E27FC236}">
              <a16:creationId xmlns:a16="http://schemas.microsoft.com/office/drawing/2014/main" id="{A893AB29-F4D3-40DF-9865-EECFCE4680E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507" name="Text Box 4">
          <a:extLst>
            <a:ext uri="{FF2B5EF4-FFF2-40B4-BE49-F238E27FC236}">
              <a16:creationId xmlns:a16="http://schemas.microsoft.com/office/drawing/2014/main" id="{E5AAE51D-0998-4E9C-AFCD-878EDD6E0D2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508" name="Text Box 6">
          <a:extLst>
            <a:ext uri="{FF2B5EF4-FFF2-40B4-BE49-F238E27FC236}">
              <a16:creationId xmlns:a16="http://schemas.microsoft.com/office/drawing/2014/main" id="{7306278D-E24B-44DA-8CAE-384DB231A2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9" name="Text Box 4">
          <a:extLst>
            <a:ext uri="{FF2B5EF4-FFF2-40B4-BE49-F238E27FC236}">
              <a16:creationId xmlns:a16="http://schemas.microsoft.com/office/drawing/2014/main" id="{2CE57274-AC3B-4BD5-9E2C-CA2FD09EC2B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10" name="Text Box 6">
          <a:extLst>
            <a:ext uri="{FF2B5EF4-FFF2-40B4-BE49-F238E27FC236}">
              <a16:creationId xmlns:a16="http://schemas.microsoft.com/office/drawing/2014/main" id="{48A6A590-A94F-4853-BAED-CC4DA7782E8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11" name="Text Box 4">
          <a:extLst>
            <a:ext uri="{FF2B5EF4-FFF2-40B4-BE49-F238E27FC236}">
              <a16:creationId xmlns:a16="http://schemas.microsoft.com/office/drawing/2014/main" id="{151712F8-F5D4-4A23-9D71-2539C93B66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12" name="Text Box 6">
          <a:extLst>
            <a:ext uri="{FF2B5EF4-FFF2-40B4-BE49-F238E27FC236}">
              <a16:creationId xmlns:a16="http://schemas.microsoft.com/office/drawing/2014/main" id="{76A2CB96-770D-484C-BED3-1D0783813C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13" name="Text Box 4">
          <a:extLst>
            <a:ext uri="{FF2B5EF4-FFF2-40B4-BE49-F238E27FC236}">
              <a16:creationId xmlns:a16="http://schemas.microsoft.com/office/drawing/2014/main" id="{4E6038B3-A340-49D1-BBA4-69D534BDCCD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14" name="Text Box 6">
          <a:extLst>
            <a:ext uri="{FF2B5EF4-FFF2-40B4-BE49-F238E27FC236}">
              <a16:creationId xmlns:a16="http://schemas.microsoft.com/office/drawing/2014/main" id="{2E3B2AC5-58AC-4742-90D2-66BC36E3A4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15" name="Text Box 4">
          <a:extLst>
            <a:ext uri="{FF2B5EF4-FFF2-40B4-BE49-F238E27FC236}">
              <a16:creationId xmlns:a16="http://schemas.microsoft.com/office/drawing/2014/main" id="{FEDFADA7-73DA-483E-86BA-2CD834E89C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16" name="Text Box 6">
          <a:extLst>
            <a:ext uri="{FF2B5EF4-FFF2-40B4-BE49-F238E27FC236}">
              <a16:creationId xmlns:a16="http://schemas.microsoft.com/office/drawing/2014/main" id="{FD5A44F2-31EB-40CB-8C6C-D7C6ED5C18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17" name="Text Box 4">
          <a:extLst>
            <a:ext uri="{FF2B5EF4-FFF2-40B4-BE49-F238E27FC236}">
              <a16:creationId xmlns:a16="http://schemas.microsoft.com/office/drawing/2014/main" id="{1E40ABCF-8CBD-4763-BF40-5CC013A91D1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18" name="Text Box 6">
          <a:extLst>
            <a:ext uri="{FF2B5EF4-FFF2-40B4-BE49-F238E27FC236}">
              <a16:creationId xmlns:a16="http://schemas.microsoft.com/office/drawing/2014/main" id="{5E820739-A1B2-4546-9B33-7DCF60EDEDB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19" name="Text Box 4">
          <a:extLst>
            <a:ext uri="{FF2B5EF4-FFF2-40B4-BE49-F238E27FC236}">
              <a16:creationId xmlns:a16="http://schemas.microsoft.com/office/drawing/2014/main" id="{D04ADB40-A7B7-4720-9CF6-43E7C4AE1C5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20" name="Text Box 6">
          <a:extLst>
            <a:ext uri="{FF2B5EF4-FFF2-40B4-BE49-F238E27FC236}">
              <a16:creationId xmlns:a16="http://schemas.microsoft.com/office/drawing/2014/main" id="{1AC930FD-01FE-42C4-A537-180DCD5D9CA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21" name="Text Box 4">
          <a:extLst>
            <a:ext uri="{FF2B5EF4-FFF2-40B4-BE49-F238E27FC236}">
              <a16:creationId xmlns:a16="http://schemas.microsoft.com/office/drawing/2014/main" id="{48544A32-03D1-4F85-9142-0FF2AD63FD6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22" name="Text Box 6">
          <a:extLst>
            <a:ext uri="{FF2B5EF4-FFF2-40B4-BE49-F238E27FC236}">
              <a16:creationId xmlns:a16="http://schemas.microsoft.com/office/drawing/2014/main" id="{BB5F1AB9-964A-4571-9AFC-4C93DBFEBF4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23" name="Text Box 4">
          <a:extLst>
            <a:ext uri="{FF2B5EF4-FFF2-40B4-BE49-F238E27FC236}">
              <a16:creationId xmlns:a16="http://schemas.microsoft.com/office/drawing/2014/main" id="{A201C582-1054-424E-A2D9-AC1BB395965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24" name="Text Box 6">
          <a:extLst>
            <a:ext uri="{FF2B5EF4-FFF2-40B4-BE49-F238E27FC236}">
              <a16:creationId xmlns:a16="http://schemas.microsoft.com/office/drawing/2014/main" id="{9D637A65-3998-4FDF-AB6E-8A93C14037B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25" name="Text Box 4">
          <a:extLst>
            <a:ext uri="{FF2B5EF4-FFF2-40B4-BE49-F238E27FC236}">
              <a16:creationId xmlns:a16="http://schemas.microsoft.com/office/drawing/2014/main" id="{EE3AC516-0444-4B67-AB83-82EB2C98336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26" name="Text Box 6">
          <a:extLst>
            <a:ext uri="{FF2B5EF4-FFF2-40B4-BE49-F238E27FC236}">
              <a16:creationId xmlns:a16="http://schemas.microsoft.com/office/drawing/2014/main" id="{74B279DC-291D-4F31-92C7-4A3E00BFF86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F88A1B93-F916-49A3-AD2B-99072B838CD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28" name="Text Box 6">
          <a:extLst>
            <a:ext uri="{FF2B5EF4-FFF2-40B4-BE49-F238E27FC236}">
              <a16:creationId xmlns:a16="http://schemas.microsoft.com/office/drawing/2014/main" id="{4A58C6EA-60F7-450C-A89E-197DDF3A489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D5D9DAE5-8D24-45CA-AF28-E03A3CA6F7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0" name="Text Box 6">
          <a:extLst>
            <a:ext uri="{FF2B5EF4-FFF2-40B4-BE49-F238E27FC236}">
              <a16:creationId xmlns:a16="http://schemas.microsoft.com/office/drawing/2014/main" id="{70991A15-8116-457E-84FC-1E77990DB5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1" name="Text Box 4">
          <a:extLst>
            <a:ext uri="{FF2B5EF4-FFF2-40B4-BE49-F238E27FC236}">
              <a16:creationId xmlns:a16="http://schemas.microsoft.com/office/drawing/2014/main" id="{841C8311-0C8E-4ECB-9911-679EE4AF5A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2" name="Text Box 6">
          <a:extLst>
            <a:ext uri="{FF2B5EF4-FFF2-40B4-BE49-F238E27FC236}">
              <a16:creationId xmlns:a16="http://schemas.microsoft.com/office/drawing/2014/main" id="{EC1B2ED4-F8C7-4EB7-A86F-52FDD2FDE8B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A1653C4A-E48B-44F2-880A-7B8A86CAEA8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4" name="Text Box 6">
          <a:extLst>
            <a:ext uri="{FF2B5EF4-FFF2-40B4-BE49-F238E27FC236}">
              <a16:creationId xmlns:a16="http://schemas.microsoft.com/office/drawing/2014/main" id="{752C7AF7-B53F-41E8-A7CB-7ED0F5D9500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20699"/>
    <xdr:sp macro="" textlink="">
      <xdr:nvSpPr>
        <xdr:cNvPr id="5535" name="Text Box 4">
          <a:extLst>
            <a:ext uri="{FF2B5EF4-FFF2-40B4-BE49-F238E27FC236}">
              <a16:creationId xmlns:a16="http://schemas.microsoft.com/office/drawing/2014/main" id="{86C4D76A-0F18-4526-9F1E-B0DF8F44FC2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20699"/>
    <xdr:sp macro="" textlink="">
      <xdr:nvSpPr>
        <xdr:cNvPr id="5536" name="Text Box 6">
          <a:extLst>
            <a:ext uri="{FF2B5EF4-FFF2-40B4-BE49-F238E27FC236}">
              <a16:creationId xmlns:a16="http://schemas.microsoft.com/office/drawing/2014/main" id="{BC0F08A7-CB59-4ED7-B427-BB7FEE3C0DA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7" name="Text Box 4">
          <a:extLst>
            <a:ext uri="{FF2B5EF4-FFF2-40B4-BE49-F238E27FC236}">
              <a16:creationId xmlns:a16="http://schemas.microsoft.com/office/drawing/2014/main" id="{E75FD8A3-D321-4E8D-8908-311592E932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8" name="Text Box 6">
          <a:extLst>
            <a:ext uri="{FF2B5EF4-FFF2-40B4-BE49-F238E27FC236}">
              <a16:creationId xmlns:a16="http://schemas.microsoft.com/office/drawing/2014/main" id="{5CB076FB-CB07-498C-AAD0-ACC7D921F99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20699"/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19D9AB97-2CB0-4C4F-B8DB-93224EB0D68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20699"/>
    <xdr:sp macro="" textlink="">
      <xdr:nvSpPr>
        <xdr:cNvPr id="5540" name="Text Box 6">
          <a:extLst>
            <a:ext uri="{FF2B5EF4-FFF2-40B4-BE49-F238E27FC236}">
              <a16:creationId xmlns:a16="http://schemas.microsoft.com/office/drawing/2014/main" id="{D125EF80-C9DF-4644-9A40-15AA2EAE354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20699"/>
    <xdr:sp macro="" textlink="">
      <xdr:nvSpPr>
        <xdr:cNvPr id="5541" name="Text Box 4">
          <a:extLst>
            <a:ext uri="{FF2B5EF4-FFF2-40B4-BE49-F238E27FC236}">
              <a16:creationId xmlns:a16="http://schemas.microsoft.com/office/drawing/2014/main" id="{480CCC4C-29A1-4F44-8FC8-D1A198C9091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20699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C361C19D-59B5-4FDD-9F74-D4C5EC5989E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20699"/>
    <xdr:sp macro="" textlink="">
      <xdr:nvSpPr>
        <xdr:cNvPr id="5543" name="Text Box 6">
          <a:extLst>
            <a:ext uri="{FF2B5EF4-FFF2-40B4-BE49-F238E27FC236}">
              <a16:creationId xmlns:a16="http://schemas.microsoft.com/office/drawing/2014/main" id="{74DBDB7F-350C-4412-A3B8-1BB45C22B3B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DF02EAE7-45AD-4825-BB43-C09B0D11ED6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0F7E1CEE-0489-498F-8A46-CEEAE2DD50C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46" name="Text Box 4">
          <a:extLst>
            <a:ext uri="{FF2B5EF4-FFF2-40B4-BE49-F238E27FC236}">
              <a16:creationId xmlns:a16="http://schemas.microsoft.com/office/drawing/2014/main" id="{BE7D0C00-1B0F-4C32-9B2E-81D2A0C142F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47" name="Text Box 6">
          <a:extLst>
            <a:ext uri="{FF2B5EF4-FFF2-40B4-BE49-F238E27FC236}">
              <a16:creationId xmlns:a16="http://schemas.microsoft.com/office/drawing/2014/main" id="{6DC5105C-B7AF-46B0-B314-D3F091803DD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id="{74476C12-CD84-4728-BFDB-9C1C9E63A89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49" name="Text Box 6">
          <a:extLst>
            <a:ext uri="{FF2B5EF4-FFF2-40B4-BE49-F238E27FC236}">
              <a16:creationId xmlns:a16="http://schemas.microsoft.com/office/drawing/2014/main" id="{806BFA34-2E7D-473B-BA2A-BFDECCB9887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6255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C69EEB43-D525-4EB5-A1DA-1BABD2B5332C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6255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CA3562AF-A217-462D-9C78-700A7687295F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729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5835BCB8-C454-4224-A29B-FDB8A6E2E2EF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729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58F6B257-BF36-4769-B7E4-ADD73106B5D8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730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5B6BD976-2303-48D6-9E1A-5A8F66FFDEDD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730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5BF9AC68-23DB-4BA3-A60F-CB2201CFFDAD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8497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461F6057-ABDD-46EC-95B8-4E647FB89FF8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8497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68CD9B7B-6B42-4685-A1BC-2521096256B3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4574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4281B807-792B-4F27-B38D-FD2DD015E75D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4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4574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2D06B4CA-00D7-40B3-A2D3-5734F16630D5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4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CF83FC5F-521F-4EE1-9BB9-96338258605C}"/>
            </a:ext>
          </a:extLst>
        </xdr:cNvPr>
        <xdr:cNvSpPr txBox="1">
          <a:spLocks noChangeArrowheads="1"/>
        </xdr:cNvSpPr>
      </xdr:nvSpPr>
      <xdr:spPr bwMode="auto">
        <a:xfrm>
          <a:off x="314325" y="2755928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B74E9485-5422-42C7-B375-3919DC634322}"/>
            </a:ext>
          </a:extLst>
        </xdr:cNvPr>
        <xdr:cNvSpPr txBox="1">
          <a:spLocks noChangeArrowheads="1"/>
        </xdr:cNvSpPr>
      </xdr:nvSpPr>
      <xdr:spPr bwMode="auto">
        <a:xfrm>
          <a:off x="314325" y="2755928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04E7EE87-33EF-41FF-8696-77624FB68DDD}"/>
            </a:ext>
          </a:extLst>
        </xdr:cNvPr>
        <xdr:cNvSpPr txBox="1">
          <a:spLocks noChangeArrowheads="1"/>
        </xdr:cNvSpPr>
      </xdr:nvSpPr>
      <xdr:spPr bwMode="auto">
        <a:xfrm>
          <a:off x="314325" y="22171602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7BE2D420-9718-4397-9086-D5D06EABDD5A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564" name="Text Box 6">
          <a:extLst>
            <a:ext uri="{FF2B5EF4-FFF2-40B4-BE49-F238E27FC236}">
              <a16:creationId xmlns:a16="http://schemas.microsoft.com/office/drawing/2014/main" id="{AAE90BC6-61C1-45F6-9125-8611DAFED128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65" name="Text Box 4">
          <a:extLst>
            <a:ext uri="{FF2B5EF4-FFF2-40B4-BE49-F238E27FC236}">
              <a16:creationId xmlns:a16="http://schemas.microsoft.com/office/drawing/2014/main" id="{F4FAE51C-1785-4E8E-959A-FDE0201A3683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66" name="Text Box 6">
          <a:extLst>
            <a:ext uri="{FF2B5EF4-FFF2-40B4-BE49-F238E27FC236}">
              <a16:creationId xmlns:a16="http://schemas.microsoft.com/office/drawing/2014/main" id="{9F297CE0-DFB0-4322-821D-0A96DD9F9E50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67" name="Text Box 4">
          <a:extLst>
            <a:ext uri="{FF2B5EF4-FFF2-40B4-BE49-F238E27FC236}">
              <a16:creationId xmlns:a16="http://schemas.microsoft.com/office/drawing/2014/main" id="{EE146281-E3F6-4C87-9F4F-1A9911EA5053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68" name="Text Box 6">
          <a:extLst>
            <a:ext uri="{FF2B5EF4-FFF2-40B4-BE49-F238E27FC236}">
              <a16:creationId xmlns:a16="http://schemas.microsoft.com/office/drawing/2014/main" id="{F36E3E69-6B37-4936-ACA7-38B7EB473142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69" name="Text Box 4">
          <a:extLst>
            <a:ext uri="{FF2B5EF4-FFF2-40B4-BE49-F238E27FC236}">
              <a16:creationId xmlns:a16="http://schemas.microsoft.com/office/drawing/2014/main" id="{3C3052CE-2DF0-4F79-9768-227988187FB1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70" name="Text Box 6">
          <a:extLst>
            <a:ext uri="{FF2B5EF4-FFF2-40B4-BE49-F238E27FC236}">
              <a16:creationId xmlns:a16="http://schemas.microsoft.com/office/drawing/2014/main" id="{8D5DAAED-8F0E-4FF7-AA2A-B871D64A1E19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5571" name="Text Box 4">
          <a:extLst>
            <a:ext uri="{FF2B5EF4-FFF2-40B4-BE49-F238E27FC236}">
              <a16:creationId xmlns:a16="http://schemas.microsoft.com/office/drawing/2014/main" id="{3ED546CA-6369-4A32-89D8-44DEA9166A55}"/>
            </a:ext>
          </a:extLst>
        </xdr:cNvPr>
        <xdr:cNvSpPr txBox="1">
          <a:spLocks noChangeArrowheads="1"/>
        </xdr:cNvSpPr>
      </xdr:nvSpPr>
      <xdr:spPr bwMode="auto">
        <a:xfrm>
          <a:off x="2606386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5572" name="Text Box 6">
          <a:extLst>
            <a:ext uri="{FF2B5EF4-FFF2-40B4-BE49-F238E27FC236}">
              <a16:creationId xmlns:a16="http://schemas.microsoft.com/office/drawing/2014/main" id="{69E070AA-4EA8-4994-9390-A856CE86413F}"/>
            </a:ext>
          </a:extLst>
        </xdr:cNvPr>
        <xdr:cNvSpPr txBox="1">
          <a:spLocks noChangeArrowheads="1"/>
        </xdr:cNvSpPr>
      </xdr:nvSpPr>
      <xdr:spPr bwMode="auto">
        <a:xfrm>
          <a:off x="2606386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73" name="Text Box 4">
          <a:extLst>
            <a:ext uri="{FF2B5EF4-FFF2-40B4-BE49-F238E27FC236}">
              <a16:creationId xmlns:a16="http://schemas.microsoft.com/office/drawing/2014/main" id="{77D0A4C7-F904-4BE0-9F1E-95742E9159AB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74" name="Text Box 6">
          <a:extLst>
            <a:ext uri="{FF2B5EF4-FFF2-40B4-BE49-F238E27FC236}">
              <a16:creationId xmlns:a16="http://schemas.microsoft.com/office/drawing/2014/main" id="{65BA640C-7025-4ECB-A9B6-EF8E4C4D4484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5575" name="Text Box 4">
          <a:extLst>
            <a:ext uri="{FF2B5EF4-FFF2-40B4-BE49-F238E27FC236}">
              <a16:creationId xmlns:a16="http://schemas.microsoft.com/office/drawing/2014/main" id="{ACA1FEA2-4D29-4069-8C63-EEEF821AFF36}"/>
            </a:ext>
          </a:extLst>
        </xdr:cNvPr>
        <xdr:cNvSpPr txBox="1">
          <a:spLocks noChangeArrowheads="1"/>
        </xdr:cNvSpPr>
      </xdr:nvSpPr>
      <xdr:spPr bwMode="auto">
        <a:xfrm>
          <a:off x="0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EFCCADBB-2363-491E-8E29-B77570513584}"/>
            </a:ext>
          </a:extLst>
        </xdr:cNvPr>
        <xdr:cNvSpPr txBox="1">
          <a:spLocks noChangeArrowheads="1"/>
        </xdr:cNvSpPr>
      </xdr:nvSpPr>
      <xdr:spPr bwMode="auto">
        <a:xfrm>
          <a:off x="0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E35C00C5-5C1E-4095-8D3B-5CEE5397AEB1}"/>
            </a:ext>
          </a:extLst>
        </xdr:cNvPr>
        <xdr:cNvSpPr txBox="1">
          <a:spLocks noChangeArrowheads="1"/>
        </xdr:cNvSpPr>
      </xdr:nvSpPr>
      <xdr:spPr bwMode="auto">
        <a:xfrm>
          <a:off x="3931227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EDB74357-81B9-4FFD-8CD0-22DA33313516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C912C807-66F8-4CB5-9341-22756DF18E32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5580" name="Text Box 6">
          <a:extLst>
            <a:ext uri="{FF2B5EF4-FFF2-40B4-BE49-F238E27FC236}">
              <a16:creationId xmlns:a16="http://schemas.microsoft.com/office/drawing/2014/main" id="{2F0654E1-944F-41D7-9151-79BE322ACACF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5581" name="Text Box 4">
          <a:extLst>
            <a:ext uri="{FF2B5EF4-FFF2-40B4-BE49-F238E27FC236}">
              <a16:creationId xmlns:a16="http://schemas.microsoft.com/office/drawing/2014/main" id="{988B2043-B5E4-4D53-AFB3-07677ACF471F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5582" name="Text Box 6">
          <a:extLst>
            <a:ext uri="{FF2B5EF4-FFF2-40B4-BE49-F238E27FC236}">
              <a16:creationId xmlns:a16="http://schemas.microsoft.com/office/drawing/2014/main" id="{95F2A388-258E-4D0B-B8FC-D5A795A8BE23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5583" name="Text Box 4">
          <a:extLst>
            <a:ext uri="{FF2B5EF4-FFF2-40B4-BE49-F238E27FC236}">
              <a16:creationId xmlns:a16="http://schemas.microsoft.com/office/drawing/2014/main" id="{3E1BA01A-BEBE-44BD-A1D2-8CD3FF4ED48C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8D41036E-7356-4F1F-A976-85EF7CC198BA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5585" name="Text Box 4">
          <a:extLst>
            <a:ext uri="{FF2B5EF4-FFF2-40B4-BE49-F238E27FC236}">
              <a16:creationId xmlns:a16="http://schemas.microsoft.com/office/drawing/2014/main" id="{93084669-B475-44DD-BAC2-5B607F9A4B93}"/>
            </a:ext>
          </a:extLst>
        </xdr:cNvPr>
        <xdr:cNvSpPr txBox="1">
          <a:spLocks noChangeArrowheads="1"/>
        </xdr:cNvSpPr>
      </xdr:nvSpPr>
      <xdr:spPr bwMode="auto">
        <a:xfrm>
          <a:off x="2634961" y="250576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5586" name="Text Box 6">
          <a:extLst>
            <a:ext uri="{FF2B5EF4-FFF2-40B4-BE49-F238E27FC236}">
              <a16:creationId xmlns:a16="http://schemas.microsoft.com/office/drawing/2014/main" id="{D5DCE69A-1AC7-4D7B-A9B5-5BA277EF6E0C}"/>
            </a:ext>
          </a:extLst>
        </xdr:cNvPr>
        <xdr:cNvSpPr txBox="1">
          <a:spLocks noChangeArrowheads="1"/>
        </xdr:cNvSpPr>
      </xdr:nvSpPr>
      <xdr:spPr bwMode="auto">
        <a:xfrm>
          <a:off x="2606386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5587" name="Text Box 4">
          <a:extLst>
            <a:ext uri="{FF2B5EF4-FFF2-40B4-BE49-F238E27FC236}">
              <a16:creationId xmlns:a16="http://schemas.microsoft.com/office/drawing/2014/main" id="{3FF076FC-BE76-4D3A-AD3A-AEFF8EA01DAE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5588" name="Text Box 6">
          <a:extLst>
            <a:ext uri="{FF2B5EF4-FFF2-40B4-BE49-F238E27FC236}">
              <a16:creationId xmlns:a16="http://schemas.microsoft.com/office/drawing/2014/main" id="{31F459B8-7312-4C8D-AB01-1401B5DD10AF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5589" name="Text Box 4">
          <a:extLst>
            <a:ext uri="{FF2B5EF4-FFF2-40B4-BE49-F238E27FC236}">
              <a16:creationId xmlns:a16="http://schemas.microsoft.com/office/drawing/2014/main" id="{D4E6E8FC-3A7B-44F4-A575-6D851AB27C00}"/>
            </a:ext>
          </a:extLst>
        </xdr:cNvPr>
        <xdr:cNvSpPr txBox="1">
          <a:spLocks noChangeArrowheads="1"/>
        </xdr:cNvSpPr>
      </xdr:nvSpPr>
      <xdr:spPr bwMode="auto">
        <a:xfrm>
          <a:off x="0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5590" name="Text Box 6">
          <a:extLst>
            <a:ext uri="{FF2B5EF4-FFF2-40B4-BE49-F238E27FC236}">
              <a16:creationId xmlns:a16="http://schemas.microsoft.com/office/drawing/2014/main" id="{1C0B7275-3C7E-4025-8D6C-F9550D769BA2}"/>
            </a:ext>
          </a:extLst>
        </xdr:cNvPr>
        <xdr:cNvSpPr txBox="1">
          <a:spLocks noChangeArrowheads="1"/>
        </xdr:cNvSpPr>
      </xdr:nvSpPr>
      <xdr:spPr bwMode="auto">
        <a:xfrm>
          <a:off x="0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A4220458-23B5-4B23-9EE7-E9334139213B}"/>
            </a:ext>
          </a:extLst>
        </xdr:cNvPr>
        <xdr:cNvSpPr txBox="1">
          <a:spLocks noChangeArrowheads="1"/>
        </xdr:cNvSpPr>
      </xdr:nvSpPr>
      <xdr:spPr bwMode="auto">
        <a:xfrm>
          <a:off x="314325" y="23041841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5592" name="Text Box 4">
          <a:extLst>
            <a:ext uri="{FF2B5EF4-FFF2-40B4-BE49-F238E27FC236}">
              <a16:creationId xmlns:a16="http://schemas.microsoft.com/office/drawing/2014/main" id="{37EB254D-C909-4985-8C1B-B7092455AAFA}"/>
            </a:ext>
          </a:extLst>
        </xdr:cNvPr>
        <xdr:cNvSpPr txBox="1">
          <a:spLocks noChangeArrowheads="1"/>
        </xdr:cNvSpPr>
      </xdr:nvSpPr>
      <xdr:spPr bwMode="auto">
        <a:xfrm>
          <a:off x="3931227" y="2488622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5593" name="Text Box 6">
          <a:extLst>
            <a:ext uri="{FF2B5EF4-FFF2-40B4-BE49-F238E27FC236}">
              <a16:creationId xmlns:a16="http://schemas.microsoft.com/office/drawing/2014/main" id="{B148ACD3-4E1C-4118-9E7A-398DDFFCCCAB}"/>
            </a:ext>
          </a:extLst>
        </xdr:cNvPr>
        <xdr:cNvSpPr txBox="1">
          <a:spLocks noChangeArrowheads="1"/>
        </xdr:cNvSpPr>
      </xdr:nvSpPr>
      <xdr:spPr bwMode="auto">
        <a:xfrm>
          <a:off x="3931227" y="2488622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5594" name="Text Box 6">
          <a:extLst>
            <a:ext uri="{FF2B5EF4-FFF2-40B4-BE49-F238E27FC236}">
              <a16:creationId xmlns:a16="http://schemas.microsoft.com/office/drawing/2014/main" id="{2F513197-9DBE-4CC9-9719-77EF6D3AC6DF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5595" name="Text Box 4">
          <a:extLst>
            <a:ext uri="{FF2B5EF4-FFF2-40B4-BE49-F238E27FC236}">
              <a16:creationId xmlns:a16="http://schemas.microsoft.com/office/drawing/2014/main" id="{AA95FECF-CA86-4954-99A7-AAC4B19C527E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5596" name="Text Box 6">
          <a:extLst>
            <a:ext uri="{FF2B5EF4-FFF2-40B4-BE49-F238E27FC236}">
              <a16:creationId xmlns:a16="http://schemas.microsoft.com/office/drawing/2014/main" id="{BBC3A3CE-36A0-41EE-B1FD-AC8E8BB74787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5597" name="Text Box 4">
          <a:extLst>
            <a:ext uri="{FF2B5EF4-FFF2-40B4-BE49-F238E27FC236}">
              <a16:creationId xmlns:a16="http://schemas.microsoft.com/office/drawing/2014/main" id="{9ABD910A-6CE5-4E9D-82BA-CEC025DE5F41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5598" name="Text Box 6">
          <a:extLst>
            <a:ext uri="{FF2B5EF4-FFF2-40B4-BE49-F238E27FC236}">
              <a16:creationId xmlns:a16="http://schemas.microsoft.com/office/drawing/2014/main" id="{4A068FC9-E5C7-4D04-9029-D7356694DE2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5599" name="Text Box 4">
          <a:extLst>
            <a:ext uri="{FF2B5EF4-FFF2-40B4-BE49-F238E27FC236}">
              <a16:creationId xmlns:a16="http://schemas.microsoft.com/office/drawing/2014/main" id="{7BA6700A-C607-49E6-953B-0D3AF8196D7A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5600" name="Text Box 6">
          <a:extLst>
            <a:ext uri="{FF2B5EF4-FFF2-40B4-BE49-F238E27FC236}">
              <a16:creationId xmlns:a16="http://schemas.microsoft.com/office/drawing/2014/main" id="{0794D214-4F70-436F-8FD5-5B9A7FBCA010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5601" name="Text Box 4">
          <a:extLst>
            <a:ext uri="{FF2B5EF4-FFF2-40B4-BE49-F238E27FC236}">
              <a16:creationId xmlns:a16="http://schemas.microsoft.com/office/drawing/2014/main" id="{01AD65E7-420D-462F-9A6B-76765C85A14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5602" name="Text Box 6">
          <a:extLst>
            <a:ext uri="{FF2B5EF4-FFF2-40B4-BE49-F238E27FC236}">
              <a16:creationId xmlns:a16="http://schemas.microsoft.com/office/drawing/2014/main" id="{349A0049-9898-4308-B5FE-7B77594ADF52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5603" name="Text Box 4">
          <a:extLst>
            <a:ext uri="{FF2B5EF4-FFF2-40B4-BE49-F238E27FC236}">
              <a16:creationId xmlns:a16="http://schemas.microsoft.com/office/drawing/2014/main" id="{0247D27F-EDF5-457F-8A8B-23F2E4D792A0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5604" name="Text Box 6">
          <a:extLst>
            <a:ext uri="{FF2B5EF4-FFF2-40B4-BE49-F238E27FC236}">
              <a16:creationId xmlns:a16="http://schemas.microsoft.com/office/drawing/2014/main" id="{78FD655F-627F-4AC0-A264-46D16E078715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605" name="Text Box 4">
          <a:extLst>
            <a:ext uri="{FF2B5EF4-FFF2-40B4-BE49-F238E27FC236}">
              <a16:creationId xmlns:a16="http://schemas.microsoft.com/office/drawing/2014/main" id="{86332FE5-BA70-4D71-A7CC-119BF799AA06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606" name="Text Box 6">
          <a:extLst>
            <a:ext uri="{FF2B5EF4-FFF2-40B4-BE49-F238E27FC236}">
              <a16:creationId xmlns:a16="http://schemas.microsoft.com/office/drawing/2014/main" id="{CDA8CD18-E43B-4E06-81CF-FC6C96EF49F1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607" name="Text Box 4">
          <a:extLst>
            <a:ext uri="{FF2B5EF4-FFF2-40B4-BE49-F238E27FC236}">
              <a16:creationId xmlns:a16="http://schemas.microsoft.com/office/drawing/2014/main" id="{A296555B-B51A-4F4F-AAD6-FFD8EEF56FBD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608" name="Text Box 6">
          <a:extLst>
            <a:ext uri="{FF2B5EF4-FFF2-40B4-BE49-F238E27FC236}">
              <a16:creationId xmlns:a16="http://schemas.microsoft.com/office/drawing/2014/main" id="{9B64D2D8-CDD8-4E2C-9EA5-E2889F925BC7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5609" name="Text Box 4">
          <a:extLst>
            <a:ext uri="{FF2B5EF4-FFF2-40B4-BE49-F238E27FC236}">
              <a16:creationId xmlns:a16="http://schemas.microsoft.com/office/drawing/2014/main" id="{E613239B-EF6D-45CA-812B-F032458A8BA2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9346F5C2-AF64-4201-AAFB-C48B97170B90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611" name="Text Box 6">
          <a:extLst>
            <a:ext uri="{FF2B5EF4-FFF2-40B4-BE49-F238E27FC236}">
              <a16:creationId xmlns:a16="http://schemas.microsoft.com/office/drawing/2014/main" id="{6B96DC51-DEFA-4A79-BFA0-BFC6B623A521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5612" name="Text Box 4">
          <a:extLst>
            <a:ext uri="{FF2B5EF4-FFF2-40B4-BE49-F238E27FC236}">
              <a16:creationId xmlns:a16="http://schemas.microsoft.com/office/drawing/2014/main" id="{76A0FAE8-4517-492C-A09A-82454EE53FFA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5613" name="Text Box 6">
          <a:extLst>
            <a:ext uri="{FF2B5EF4-FFF2-40B4-BE49-F238E27FC236}">
              <a16:creationId xmlns:a16="http://schemas.microsoft.com/office/drawing/2014/main" id="{81C6DAB0-F7B3-4F1F-B345-2CD652DD45CD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614" name="Text Box 4">
          <a:extLst>
            <a:ext uri="{FF2B5EF4-FFF2-40B4-BE49-F238E27FC236}">
              <a16:creationId xmlns:a16="http://schemas.microsoft.com/office/drawing/2014/main" id="{CDD712C0-507E-4CD1-9950-5842B31FA8F6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615" name="Text Box 6">
          <a:extLst>
            <a:ext uri="{FF2B5EF4-FFF2-40B4-BE49-F238E27FC236}">
              <a16:creationId xmlns:a16="http://schemas.microsoft.com/office/drawing/2014/main" id="{CC047E7E-D47E-47E3-8AD8-C9DEB4A41C0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5C32268A-4C76-44EE-A1D4-1ACF62F63E2C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id="{A8601B03-546E-4F4E-8F86-1D88412EA277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37769059-B04C-4367-9A61-D3AF8920B996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619" name="Text Box 6">
          <a:extLst>
            <a:ext uri="{FF2B5EF4-FFF2-40B4-BE49-F238E27FC236}">
              <a16:creationId xmlns:a16="http://schemas.microsoft.com/office/drawing/2014/main" id="{5E74EB75-D324-405E-8E4D-4306C57193CE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5620" name="Text Box 4">
          <a:extLst>
            <a:ext uri="{FF2B5EF4-FFF2-40B4-BE49-F238E27FC236}">
              <a16:creationId xmlns:a16="http://schemas.microsoft.com/office/drawing/2014/main" id="{FF98400C-DC38-48B1-BD11-F11EA5379E5A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5621" name="Text Box 6">
          <a:extLst>
            <a:ext uri="{FF2B5EF4-FFF2-40B4-BE49-F238E27FC236}">
              <a16:creationId xmlns:a16="http://schemas.microsoft.com/office/drawing/2014/main" id="{0CCF9830-6C76-4DAF-86BB-BEAD4EC4624E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622" name="Text Box 4">
          <a:extLst>
            <a:ext uri="{FF2B5EF4-FFF2-40B4-BE49-F238E27FC236}">
              <a16:creationId xmlns:a16="http://schemas.microsoft.com/office/drawing/2014/main" id="{B7992EE4-9620-459F-82C3-FBB44CAFF6D7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623" name="Text Box 6">
          <a:extLst>
            <a:ext uri="{FF2B5EF4-FFF2-40B4-BE49-F238E27FC236}">
              <a16:creationId xmlns:a16="http://schemas.microsoft.com/office/drawing/2014/main" id="{4E0FD7D6-97A8-4002-B776-A60FF72BC090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B3557738-4B8F-4517-86B5-B9A73F41B232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25" name="Text Box 4">
          <a:extLst>
            <a:ext uri="{FF2B5EF4-FFF2-40B4-BE49-F238E27FC236}">
              <a16:creationId xmlns:a16="http://schemas.microsoft.com/office/drawing/2014/main" id="{7FA19119-A515-461B-ACC0-2B85C97B9CD9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2E549D20-4802-4866-9CDB-C6C939C1AFFF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27" name="Text Box 4">
          <a:extLst>
            <a:ext uri="{FF2B5EF4-FFF2-40B4-BE49-F238E27FC236}">
              <a16:creationId xmlns:a16="http://schemas.microsoft.com/office/drawing/2014/main" id="{36C09B47-0D03-473A-8154-1FAC806DF8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28" name="Text Box 6">
          <a:extLst>
            <a:ext uri="{FF2B5EF4-FFF2-40B4-BE49-F238E27FC236}">
              <a16:creationId xmlns:a16="http://schemas.microsoft.com/office/drawing/2014/main" id="{5610A60C-B89D-41B5-ACB1-5CFCB1D477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29" name="Text Box 4">
          <a:extLst>
            <a:ext uri="{FF2B5EF4-FFF2-40B4-BE49-F238E27FC236}">
              <a16:creationId xmlns:a16="http://schemas.microsoft.com/office/drawing/2014/main" id="{B3DE2CF0-6E26-4935-9803-5B2549FAE3C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0" name="Text Box 6">
          <a:extLst>
            <a:ext uri="{FF2B5EF4-FFF2-40B4-BE49-F238E27FC236}">
              <a16:creationId xmlns:a16="http://schemas.microsoft.com/office/drawing/2014/main" id="{6B554406-5715-44CB-A9CC-DB779FD8D2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1" name="Text Box 4">
          <a:extLst>
            <a:ext uri="{FF2B5EF4-FFF2-40B4-BE49-F238E27FC236}">
              <a16:creationId xmlns:a16="http://schemas.microsoft.com/office/drawing/2014/main" id="{1F054264-689E-4856-AE80-7C3427F850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2" name="Text Box 6">
          <a:extLst>
            <a:ext uri="{FF2B5EF4-FFF2-40B4-BE49-F238E27FC236}">
              <a16:creationId xmlns:a16="http://schemas.microsoft.com/office/drawing/2014/main" id="{CFA105C9-3FDF-483E-9B04-76B66BBEC0C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3" name="Text Box 4">
          <a:extLst>
            <a:ext uri="{FF2B5EF4-FFF2-40B4-BE49-F238E27FC236}">
              <a16:creationId xmlns:a16="http://schemas.microsoft.com/office/drawing/2014/main" id="{59E499E9-FA44-4BD2-ACA2-8119BFE9801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4" name="Text Box 6">
          <a:extLst>
            <a:ext uri="{FF2B5EF4-FFF2-40B4-BE49-F238E27FC236}">
              <a16:creationId xmlns:a16="http://schemas.microsoft.com/office/drawing/2014/main" id="{9D1C5A54-735E-44A4-9082-A5200B9FF3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35" name="Text Box 4">
          <a:extLst>
            <a:ext uri="{FF2B5EF4-FFF2-40B4-BE49-F238E27FC236}">
              <a16:creationId xmlns:a16="http://schemas.microsoft.com/office/drawing/2014/main" id="{8361B142-951F-40A6-95C3-F5D1676591C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36" name="Text Box 6">
          <a:extLst>
            <a:ext uri="{FF2B5EF4-FFF2-40B4-BE49-F238E27FC236}">
              <a16:creationId xmlns:a16="http://schemas.microsoft.com/office/drawing/2014/main" id="{57BE6388-DD03-4ED5-8194-9F622EDB3AE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7" name="Text Box 4">
          <a:extLst>
            <a:ext uri="{FF2B5EF4-FFF2-40B4-BE49-F238E27FC236}">
              <a16:creationId xmlns:a16="http://schemas.microsoft.com/office/drawing/2014/main" id="{18A9E569-3CCD-4736-AC6A-44F5E44B445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8" name="Text Box 6">
          <a:extLst>
            <a:ext uri="{FF2B5EF4-FFF2-40B4-BE49-F238E27FC236}">
              <a16:creationId xmlns:a16="http://schemas.microsoft.com/office/drawing/2014/main" id="{A7D94197-502C-4583-9004-05EB70B5BC4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39" name="Text Box 4">
          <a:extLst>
            <a:ext uri="{FF2B5EF4-FFF2-40B4-BE49-F238E27FC236}">
              <a16:creationId xmlns:a16="http://schemas.microsoft.com/office/drawing/2014/main" id="{CAA782B4-E5E6-41E7-9F39-505BDB297A2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40" name="Text Box 6">
          <a:extLst>
            <a:ext uri="{FF2B5EF4-FFF2-40B4-BE49-F238E27FC236}">
              <a16:creationId xmlns:a16="http://schemas.microsoft.com/office/drawing/2014/main" id="{660267F7-3D0B-481F-B14A-BEB4C60421B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641" name="Text Box 6">
          <a:extLst>
            <a:ext uri="{FF2B5EF4-FFF2-40B4-BE49-F238E27FC236}">
              <a16:creationId xmlns:a16="http://schemas.microsoft.com/office/drawing/2014/main" id="{9EA6E8B4-6E01-4FEC-86C1-7864B07F100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08D415EB-3403-4BA9-B37E-D5151B8A250C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43" name="Text Box 4">
          <a:extLst>
            <a:ext uri="{FF2B5EF4-FFF2-40B4-BE49-F238E27FC236}">
              <a16:creationId xmlns:a16="http://schemas.microsoft.com/office/drawing/2014/main" id="{4C34B43E-CAA0-4BC1-9F63-DBB5280CAB9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44" name="Text Box 6">
          <a:extLst>
            <a:ext uri="{FF2B5EF4-FFF2-40B4-BE49-F238E27FC236}">
              <a16:creationId xmlns:a16="http://schemas.microsoft.com/office/drawing/2014/main" id="{B7FBA4BB-8D45-457A-8861-DE89C6EDA66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45" name="Text Box 4">
          <a:extLst>
            <a:ext uri="{FF2B5EF4-FFF2-40B4-BE49-F238E27FC236}">
              <a16:creationId xmlns:a16="http://schemas.microsoft.com/office/drawing/2014/main" id="{78C38149-1F2F-4934-BD15-A15F9EB4B41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46" name="Text Box 6">
          <a:extLst>
            <a:ext uri="{FF2B5EF4-FFF2-40B4-BE49-F238E27FC236}">
              <a16:creationId xmlns:a16="http://schemas.microsoft.com/office/drawing/2014/main" id="{353386BA-85D8-4CA5-8D44-D1F6BD76421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47" name="Text Box 4">
          <a:extLst>
            <a:ext uri="{FF2B5EF4-FFF2-40B4-BE49-F238E27FC236}">
              <a16:creationId xmlns:a16="http://schemas.microsoft.com/office/drawing/2014/main" id="{39711834-5AAB-407E-93A2-04407F3877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48" name="Text Box 6">
          <a:extLst>
            <a:ext uri="{FF2B5EF4-FFF2-40B4-BE49-F238E27FC236}">
              <a16:creationId xmlns:a16="http://schemas.microsoft.com/office/drawing/2014/main" id="{F2BC8843-143D-4A45-B203-0C6887D6D8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49" name="Text Box 4">
          <a:extLst>
            <a:ext uri="{FF2B5EF4-FFF2-40B4-BE49-F238E27FC236}">
              <a16:creationId xmlns:a16="http://schemas.microsoft.com/office/drawing/2014/main" id="{22291280-610C-4D34-BAAC-F1E0AA41F60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50" name="Text Box 6">
          <a:extLst>
            <a:ext uri="{FF2B5EF4-FFF2-40B4-BE49-F238E27FC236}">
              <a16:creationId xmlns:a16="http://schemas.microsoft.com/office/drawing/2014/main" id="{53B5D4F2-70DE-4D20-91F5-A8D5B24679D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B6DDA82B-4B19-4AF3-9CE7-AC7E9638C055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ED573A5A-A2B6-41F1-B794-AFF80F5D4CD4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53" name="Text Box 4">
          <a:extLst>
            <a:ext uri="{FF2B5EF4-FFF2-40B4-BE49-F238E27FC236}">
              <a16:creationId xmlns:a16="http://schemas.microsoft.com/office/drawing/2014/main" id="{BBB5EFE8-66CD-4BD6-A0D3-BAC3DBF4C964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4" name="Text Box 4">
          <a:extLst>
            <a:ext uri="{FF2B5EF4-FFF2-40B4-BE49-F238E27FC236}">
              <a16:creationId xmlns:a16="http://schemas.microsoft.com/office/drawing/2014/main" id="{2428A544-B0C8-43AD-871C-21BC2FDCC9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5" name="Text Box 6">
          <a:extLst>
            <a:ext uri="{FF2B5EF4-FFF2-40B4-BE49-F238E27FC236}">
              <a16:creationId xmlns:a16="http://schemas.microsoft.com/office/drawing/2014/main" id="{F8F8B8B6-1844-4129-8A3A-F2277C966F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6" name="Text Box 4">
          <a:extLst>
            <a:ext uri="{FF2B5EF4-FFF2-40B4-BE49-F238E27FC236}">
              <a16:creationId xmlns:a16="http://schemas.microsoft.com/office/drawing/2014/main" id="{437E1C60-9932-4A39-8A85-F264F7F1774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7" name="Text Box 6">
          <a:extLst>
            <a:ext uri="{FF2B5EF4-FFF2-40B4-BE49-F238E27FC236}">
              <a16:creationId xmlns:a16="http://schemas.microsoft.com/office/drawing/2014/main" id="{C1ACC566-5E40-46F1-8987-76D67D3EF7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8" name="Text Box 4">
          <a:extLst>
            <a:ext uri="{FF2B5EF4-FFF2-40B4-BE49-F238E27FC236}">
              <a16:creationId xmlns:a16="http://schemas.microsoft.com/office/drawing/2014/main" id="{0BD039F7-231C-455B-BB3B-FAB85072964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9" name="Text Box 6">
          <a:extLst>
            <a:ext uri="{FF2B5EF4-FFF2-40B4-BE49-F238E27FC236}">
              <a16:creationId xmlns:a16="http://schemas.microsoft.com/office/drawing/2014/main" id="{D86CE9DA-7CC3-4C45-B31F-8FD958C248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60" name="Text Box 4">
          <a:extLst>
            <a:ext uri="{FF2B5EF4-FFF2-40B4-BE49-F238E27FC236}">
              <a16:creationId xmlns:a16="http://schemas.microsoft.com/office/drawing/2014/main" id="{8E4BAFA4-7AF8-4AB9-AE12-F491EB2E98B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61" name="Text Box 6">
          <a:extLst>
            <a:ext uri="{FF2B5EF4-FFF2-40B4-BE49-F238E27FC236}">
              <a16:creationId xmlns:a16="http://schemas.microsoft.com/office/drawing/2014/main" id="{D06662E5-2887-405B-8C07-0B9EBA9C027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62" name="Text Box 4">
          <a:extLst>
            <a:ext uri="{FF2B5EF4-FFF2-40B4-BE49-F238E27FC236}">
              <a16:creationId xmlns:a16="http://schemas.microsoft.com/office/drawing/2014/main" id="{C5750029-38F1-4486-84BE-E2F3F2C908C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63" name="Text Box 6">
          <a:extLst>
            <a:ext uri="{FF2B5EF4-FFF2-40B4-BE49-F238E27FC236}">
              <a16:creationId xmlns:a16="http://schemas.microsoft.com/office/drawing/2014/main" id="{C4E41DDA-7EC6-4BCB-95E9-C04A6B9792F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B1A523DC-3A49-47F7-BBAC-8D40F9AB2F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65" name="Text Box 6">
          <a:extLst>
            <a:ext uri="{FF2B5EF4-FFF2-40B4-BE49-F238E27FC236}">
              <a16:creationId xmlns:a16="http://schemas.microsoft.com/office/drawing/2014/main" id="{76D8170C-73FE-4CB9-BBA5-4E1A92F585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66" name="Text Box 4">
          <a:extLst>
            <a:ext uri="{FF2B5EF4-FFF2-40B4-BE49-F238E27FC236}">
              <a16:creationId xmlns:a16="http://schemas.microsoft.com/office/drawing/2014/main" id="{DAEA89BB-FED4-4B66-9662-4A43FA43D5C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A683E83D-86FD-45E2-9143-253EC548C91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668" name="Text Box 6">
          <a:extLst>
            <a:ext uri="{FF2B5EF4-FFF2-40B4-BE49-F238E27FC236}">
              <a16:creationId xmlns:a16="http://schemas.microsoft.com/office/drawing/2014/main" id="{5D2851A5-8710-4308-8591-24E464D5A8E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69" name="Text Box 4">
          <a:extLst>
            <a:ext uri="{FF2B5EF4-FFF2-40B4-BE49-F238E27FC236}">
              <a16:creationId xmlns:a16="http://schemas.microsoft.com/office/drawing/2014/main" id="{4CC850D4-9173-4C32-8913-E401A4C3F85C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0" name="Text Box 4">
          <a:extLst>
            <a:ext uri="{FF2B5EF4-FFF2-40B4-BE49-F238E27FC236}">
              <a16:creationId xmlns:a16="http://schemas.microsoft.com/office/drawing/2014/main" id="{6040A168-DFF0-4E98-81E2-3CA0AA05538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1" name="Text Box 6">
          <a:extLst>
            <a:ext uri="{FF2B5EF4-FFF2-40B4-BE49-F238E27FC236}">
              <a16:creationId xmlns:a16="http://schemas.microsoft.com/office/drawing/2014/main" id="{54B9E0D0-86E1-48C6-9DC7-D935D87F17A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2" name="Text Box 4">
          <a:extLst>
            <a:ext uri="{FF2B5EF4-FFF2-40B4-BE49-F238E27FC236}">
              <a16:creationId xmlns:a16="http://schemas.microsoft.com/office/drawing/2014/main" id="{FFD1E707-B9ED-4358-BBD1-0A27CCD986D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3" name="Text Box 6">
          <a:extLst>
            <a:ext uri="{FF2B5EF4-FFF2-40B4-BE49-F238E27FC236}">
              <a16:creationId xmlns:a16="http://schemas.microsoft.com/office/drawing/2014/main" id="{4A3A7EB8-85A1-4ECF-B7B4-D4F1A5868BF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74" name="Text Box 4">
          <a:extLst>
            <a:ext uri="{FF2B5EF4-FFF2-40B4-BE49-F238E27FC236}">
              <a16:creationId xmlns:a16="http://schemas.microsoft.com/office/drawing/2014/main" id="{1ACC4A85-BFFA-48E0-830A-62FFB72E1CE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75" name="Text Box 6">
          <a:extLst>
            <a:ext uri="{FF2B5EF4-FFF2-40B4-BE49-F238E27FC236}">
              <a16:creationId xmlns:a16="http://schemas.microsoft.com/office/drawing/2014/main" id="{FBC3BA36-D41D-401F-9ED0-258DA3111C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6" name="Text Box 4">
          <a:extLst>
            <a:ext uri="{FF2B5EF4-FFF2-40B4-BE49-F238E27FC236}">
              <a16:creationId xmlns:a16="http://schemas.microsoft.com/office/drawing/2014/main" id="{01618076-136B-4A30-AED9-BF99FC01028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7" name="Text Box 6">
          <a:extLst>
            <a:ext uri="{FF2B5EF4-FFF2-40B4-BE49-F238E27FC236}">
              <a16:creationId xmlns:a16="http://schemas.microsoft.com/office/drawing/2014/main" id="{36686BBD-620B-4C53-AC32-A630208C29A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78" name="Text Box 4">
          <a:extLst>
            <a:ext uri="{FF2B5EF4-FFF2-40B4-BE49-F238E27FC236}">
              <a16:creationId xmlns:a16="http://schemas.microsoft.com/office/drawing/2014/main" id="{0212C760-6424-4EA5-BB73-D4538275CB11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04FBC0E3-9D33-48B9-BFA1-D0CF05FD043C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80" name="Text Box 4">
          <a:extLst>
            <a:ext uri="{FF2B5EF4-FFF2-40B4-BE49-F238E27FC236}">
              <a16:creationId xmlns:a16="http://schemas.microsoft.com/office/drawing/2014/main" id="{196D7CB6-0AD4-4C15-804A-6DEDEDB240A4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5A9D8899-FA61-463E-8D17-2FCAC6BBF5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2" name="Text Box 6">
          <a:extLst>
            <a:ext uri="{FF2B5EF4-FFF2-40B4-BE49-F238E27FC236}">
              <a16:creationId xmlns:a16="http://schemas.microsoft.com/office/drawing/2014/main" id="{20879BE5-B9C3-4A61-BC9C-F483FEBE61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3" name="Text Box 4">
          <a:extLst>
            <a:ext uri="{FF2B5EF4-FFF2-40B4-BE49-F238E27FC236}">
              <a16:creationId xmlns:a16="http://schemas.microsoft.com/office/drawing/2014/main" id="{1A4316A4-1633-4C3E-AF0F-40C395589B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4" name="Text Box 6">
          <a:extLst>
            <a:ext uri="{FF2B5EF4-FFF2-40B4-BE49-F238E27FC236}">
              <a16:creationId xmlns:a16="http://schemas.microsoft.com/office/drawing/2014/main" id="{8A20FF04-920F-4FA2-A8F4-B90234DEEB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79E3E45B-03EA-426D-B973-F88882FF65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79EDB9C4-0E65-4D44-A44E-2747F951E5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491012B6-4D76-4A77-8432-0D7E26D9F9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9E7BA648-3722-48C9-96EB-2A6468CC609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9029A349-B419-41C7-813A-2FB429F5B9F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20D58D95-D0D1-4642-BA2C-6F14A44C1CB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91" name="Text Box 4">
          <a:extLst>
            <a:ext uri="{FF2B5EF4-FFF2-40B4-BE49-F238E27FC236}">
              <a16:creationId xmlns:a16="http://schemas.microsoft.com/office/drawing/2014/main" id="{7BC4E0C5-6B84-49F2-8D40-ECE0B5D88D4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92" name="Text Box 6">
          <a:extLst>
            <a:ext uri="{FF2B5EF4-FFF2-40B4-BE49-F238E27FC236}">
              <a16:creationId xmlns:a16="http://schemas.microsoft.com/office/drawing/2014/main" id="{BF538EB4-D47D-4C32-81D3-6B3BDA49A3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93" name="Text Box 4">
          <a:extLst>
            <a:ext uri="{FF2B5EF4-FFF2-40B4-BE49-F238E27FC236}">
              <a16:creationId xmlns:a16="http://schemas.microsoft.com/office/drawing/2014/main" id="{F0A863A4-2D77-4013-9CA6-D28312684B3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94" name="Text Box 6">
          <a:extLst>
            <a:ext uri="{FF2B5EF4-FFF2-40B4-BE49-F238E27FC236}">
              <a16:creationId xmlns:a16="http://schemas.microsoft.com/office/drawing/2014/main" id="{7DB497B0-4EE1-473A-9989-F6EBB1EDE37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695" name="Text Box 6">
          <a:extLst>
            <a:ext uri="{FF2B5EF4-FFF2-40B4-BE49-F238E27FC236}">
              <a16:creationId xmlns:a16="http://schemas.microsoft.com/office/drawing/2014/main" id="{80FEB68D-C43C-4E56-9B22-C8004A4C3BC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96" name="Text Box 4">
          <a:extLst>
            <a:ext uri="{FF2B5EF4-FFF2-40B4-BE49-F238E27FC236}">
              <a16:creationId xmlns:a16="http://schemas.microsoft.com/office/drawing/2014/main" id="{F282A0A4-4613-400D-907F-694453060BE9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361077A5-6FC5-44B1-8FC7-E5B0922088A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4ACF3637-34D0-479B-BADA-1BB672C322D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7F335B7E-8F0F-488A-BD1E-7600C026A56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196FCF04-B64A-494E-9246-6862906F719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01" name="Text Box 4">
          <a:extLst>
            <a:ext uri="{FF2B5EF4-FFF2-40B4-BE49-F238E27FC236}">
              <a16:creationId xmlns:a16="http://schemas.microsoft.com/office/drawing/2014/main" id="{FAD64917-F417-47E4-9A24-64B182C55D2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7C5F6344-89F6-4AD3-A58E-CEC259BE486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7D7C437A-A3F9-40C2-B5CB-D576AA88C5D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04" name="Text Box 6">
          <a:extLst>
            <a:ext uri="{FF2B5EF4-FFF2-40B4-BE49-F238E27FC236}">
              <a16:creationId xmlns:a16="http://schemas.microsoft.com/office/drawing/2014/main" id="{A11B45E1-3C87-4DB0-8F1D-4ED89B75788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6FFAA99E-EC75-433D-9BEF-C8B89FDB8F1A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FB41A2EA-7B6C-46C0-BC4D-C139EBBCAAAE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707" name="Text Box 4">
          <a:extLst>
            <a:ext uri="{FF2B5EF4-FFF2-40B4-BE49-F238E27FC236}">
              <a16:creationId xmlns:a16="http://schemas.microsoft.com/office/drawing/2014/main" id="{D9750C55-D542-4463-9776-69E1363230DC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08" name="Text Box 4">
          <a:extLst>
            <a:ext uri="{FF2B5EF4-FFF2-40B4-BE49-F238E27FC236}">
              <a16:creationId xmlns:a16="http://schemas.microsoft.com/office/drawing/2014/main" id="{DE99FC8E-DA2A-4B60-8C2F-508614019A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09" name="Text Box 6">
          <a:extLst>
            <a:ext uri="{FF2B5EF4-FFF2-40B4-BE49-F238E27FC236}">
              <a16:creationId xmlns:a16="http://schemas.microsoft.com/office/drawing/2014/main" id="{949D5B92-96A6-487D-944B-48DFC49EC4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0" name="Text Box 4">
          <a:extLst>
            <a:ext uri="{FF2B5EF4-FFF2-40B4-BE49-F238E27FC236}">
              <a16:creationId xmlns:a16="http://schemas.microsoft.com/office/drawing/2014/main" id="{1D28043B-10F7-4061-ACDE-353853F1A0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1" name="Text Box 6">
          <a:extLst>
            <a:ext uri="{FF2B5EF4-FFF2-40B4-BE49-F238E27FC236}">
              <a16:creationId xmlns:a16="http://schemas.microsoft.com/office/drawing/2014/main" id="{2A71669E-04BF-4D64-9B62-CFA8914D217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BADDCD2F-F225-4BF7-9D50-13D46B70C22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3" name="Text Box 6">
          <a:extLst>
            <a:ext uri="{FF2B5EF4-FFF2-40B4-BE49-F238E27FC236}">
              <a16:creationId xmlns:a16="http://schemas.microsoft.com/office/drawing/2014/main" id="{0DDE1679-ED2C-4403-8BB2-D2C36AF499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4" name="Text Box 4">
          <a:extLst>
            <a:ext uri="{FF2B5EF4-FFF2-40B4-BE49-F238E27FC236}">
              <a16:creationId xmlns:a16="http://schemas.microsoft.com/office/drawing/2014/main" id="{93826999-552C-4724-A094-D8483C0D14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5" name="Text Box 6">
          <a:extLst>
            <a:ext uri="{FF2B5EF4-FFF2-40B4-BE49-F238E27FC236}">
              <a16:creationId xmlns:a16="http://schemas.microsoft.com/office/drawing/2014/main" id="{F6C3EBDF-68ED-4DFE-8013-408E0EBFB7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716" name="Text Box 4">
          <a:extLst>
            <a:ext uri="{FF2B5EF4-FFF2-40B4-BE49-F238E27FC236}">
              <a16:creationId xmlns:a16="http://schemas.microsoft.com/office/drawing/2014/main" id="{FBD313D4-2C3A-4FD4-B92F-2633B850409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717" name="Text Box 6">
          <a:extLst>
            <a:ext uri="{FF2B5EF4-FFF2-40B4-BE49-F238E27FC236}">
              <a16:creationId xmlns:a16="http://schemas.microsoft.com/office/drawing/2014/main" id="{959CA3CE-8633-4605-BB82-E644487C3D2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8" name="Text Box 4">
          <a:extLst>
            <a:ext uri="{FF2B5EF4-FFF2-40B4-BE49-F238E27FC236}">
              <a16:creationId xmlns:a16="http://schemas.microsoft.com/office/drawing/2014/main" id="{3D27943F-F904-4C2B-B170-B074A5F9C8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9" name="Text Box 6">
          <a:extLst>
            <a:ext uri="{FF2B5EF4-FFF2-40B4-BE49-F238E27FC236}">
              <a16:creationId xmlns:a16="http://schemas.microsoft.com/office/drawing/2014/main" id="{0FCCFC77-D386-48F4-B159-4C93350CB4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720" name="Text Box 4">
          <a:extLst>
            <a:ext uri="{FF2B5EF4-FFF2-40B4-BE49-F238E27FC236}">
              <a16:creationId xmlns:a16="http://schemas.microsoft.com/office/drawing/2014/main" id="{6B044F3F-3279-45CB-8F82-D793A7DCF42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721" name="Text Box 6">
          <a:extLst>
            <a:ext uri="{FF2B5EF4-FFF2-40B4-BE49-F238E27FC236}">
              <a16:creationId xmlns:a16="http://schemas.microsoft.com/office/drawing/2014/main" id="{663E7003-56BE-41D2-856B-8485D396708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722" name="Text Box 6">
          <a:extLst>
            <a:ext uri="{FF2B5EF4-FFF2-40B4-BE49-F238E27FC236}">
              <a16:creationId xmlns:a16="http://schemas.microsoft.com/office/drawing/2014/main" id="{1D02BC5B-46C3-44F6-B774-5F549F3EC5C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723" name="Text Box 4">
          <a:extLst>
            <a:ext uri="{FF2B5EF4-FFF2-40B4-BE49-F238E27FC236}">
              <a16:creationId xmlns:a16="http://schemas.microsoft.com/office/drawing/2014/main" id="{2F6D1561-9487-4528-9D4B-73F621703CD4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24" name="Text Box 4">
          <a:extLst>
            <a:ext uri="{FF2B5EF4-FFF2-40B4-BE49-F238E27FC236}">
              <a16:creationId xmlns:a16="http://schemas.microsoft.com/office/drawing/2014/main" id="{E660FD8A-E72C-4636-91E9-FB35F265121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25" name="Text Box 6">
          <a:extLst>
            <a:ext uri="{FF2B5EF4-FFF2-40B4-BE49-F238E27FC236}">
              <a16:creationId xmlns:a16="http://schemas.microsoft.com/office/drawing/2014/main" id="{A5B1C21A-92B3-4568-A206-BC4B48B21B2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26" name="Text Box 4">
          <a:extLst>
            <a:ext uri="{FF2B5EF4-FFF2-40B4-BE49-F238E27FC236}">
              <a16:creationId xmlns:a16="http://schemas.microsoft.com/office/drawing/2014/main" id="{4BE5C132-0438-451A-840B-EDC1EAC7E91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27" name="Text Box 6">
          <a:extLst>
            <a:ext uri="{FF2B5EF4-FFF2-40B4-BE49-F238E27FC236}">
              <a16:creationId xmlns:a16="http://schemas.microsoft.com/office/drawing/2014/main" id="{260CDA4C-CE8A-4B7E-AB5C-AA0E1FA9D22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28" name="Text Box 4">
          <a:extLst>
            <a:ext uri="{FF2B5EF4-FFF2-40B4-BE49-F238E27FC236}">
              <a16:creationId xmlns:a16="http://schemas.microsoft.com/office/drawing/2014/main" id="{333857F7-6986-4005-AAD3-47E557F3E48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29" name="Text Box 6">
          <a:extLst>
            <a:ext uri="{FF2B5EF4-FFF2-40B4-BE49-F238E27FC236}">
              <a16:creationId xmlns:a16="http://schemas.microsoft.com/office/drawing/2014/main" id="{960ECDA9-0883-41CA-BE26-DDE16F06B4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30" name="Text Box 4">
          <a:extLst>
            <a:ext uri="{FF2B5EF4-FFF2-40B4-BE49-F238E27FC236}">
              <a16:creationId xmlns:a16="http://schemas.microsoft.com/office/drawing/2014/main" id="{EDD7F441-F961-462A-8414-C4693B56188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31" name="Text Box 6">
          <a:extLst>
            <a:ext uri="{FF2B5EF4-FFF2-40B4-BE49-F238E27FC236}">
              <a16:creationId xmlns:a16="http://schemas.microsoft.com/office/drawing/2014/main" id="{249B40C6-05E1-46AA-960D-F36C582FF6C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F332B155-7E03-424B-BF16-A8C15D0053DE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72A8B998-CAD5-441F-8D9B-004B85E8A94B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3D50DD7B-5EE8-49D7-BEB8-C690FBA512CE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510AF80D-F754-4BA8-B15F-D7079158BC40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FCB9A67F-7F2A-4A3D-851B-0664A5A72E06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733CF43C-78F2-475E-B06D-F2D9D581BA95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F5ED3AAA-66A5-48A6-8F38-F16F1F2D15C2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9" name="Text Box 6">
          <a:extLst>
            <a:ext uri="{FF2B5EF4-FFF2-40B4-BE49-F238E27FC236}">
              <a16:creationId xmlns:a16="http://schemas.microsoft.com/office/drawing/2014/main" id="{55B531D2-21D5-4064-88F8-C5EB5BDCD684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5740" name="Text Box 4">
          <a:extLst>
            <a:ext uri="{FF2B5EF4-FFF2-40B4-BE49-F238E27FC236}">
              <a16:creationId xmlns:a16="http://schemas.microsoft.com/office/drawing/2014/main" id="{AADE66C1-62B3-4BD3-B00A-7E664D8203C9}"/>
            </a:ext>
          </a:extLst>
        </xdr:cNvPr>
        <xdr:cNvSpPr txBox="1">
          <a:spLocks noChangeArrowheads="1"/>
        </xdr:cNvSpPr>
      </xdr:nvSpPr>
      <xdr:spPr bwMode="auto">
        <a:xfrm>
          <a:off x="2606386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5741" name="Text Box 6">
          <a:extLst>
            <a:ext uri="{FF2B5EF4-FFF2-40B4-BE49-F238E27FC236}">
              <a16:creationId xmlns:a16="http://schemas.microsoft.com/office/drawing/2014/main" id="{0A19EEC5-A73E-4777-9D61-A5224458D864}"/>
            </a:ext>
          </a:extLst>
        </xdr:cNvPr>
        <xdr:cNvSpPr txBox="1">
          <a:spLocks noChangeArrowheads="1"/>
        </xdr:cNvSpPr>
      </xdr:nvSpPr>
      <xdr:spPr bwMode="auto">
        <a:xfrm>
          <a:off x="2606386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42" name="Text Box 4">
          <a:extLst>
            <a:ext uri="{FF2B5EF4-FFF2-40B4-BE49-F238E27FC236}">
              <a16:creationId xmlns:a16="http://schemas.microsoft.com/office/drawing/2014/main" id="{930FF9C8-5554-45B1-B460-246582167AB9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43" name="Text Box 6">
          <a:extLst>
            <a:ext uri="{FF2B5EF4-FFF2-40B4-BE49-F238E27FC236}">
              <a16:creationId xmlns:a16="http://schemas.microsoft.com/office/drawing/2014/main" id="{052E8330-EF1F-427A-B96F-6E579FC530D0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5744" name="Text Box 4">
          <a:extLst>
            <a:ext uri="{FF2B5EF4-FFF2-40B4-BE49-F238E27FC236}">
              <a16:creationId xmlns:a16="http://schemas.microsoft.com/office/drawing/2014/main" id="{DD517F09-1F92-4F45-8BC8-FDE222AECC7A}"/>
            </a:ext>
          </a:extLst>
        </xdr:cNvPr>
        <xdr:cNvSpPr txBox="1">
          <a:spLocks noChangeArrowheads="1"/>
        </xdr:cNvSpPr>
      </xdr:nvSpPr>
      <xdr:spPr bwMode="auto">
        <a:xfrm>
          <a:off x="0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5745" name="Text Box 6">
          <a:extLst>
            <a:ext uri="{FF2B5EF4-FFF2-40B4-BE49-F238E27FC236}">
              <a16:creationId xmlns:a16="http://schemas.microsoft.com/office/drawing/2014/main" id="{2D733814-77AE-4153-8689-4DC60499AD84}"/>
            </a:ext>
          </a:extLst>
        </xdr:cNvPr>
        <xdr:cNvSpPr txBox="1">
          <a:spLocks noChangeArrowheads="1"/>
        </xdr:cNvSpPr>
      </xdr:nvSpPr>
      <xdr:spPr bwMode="auto">
        <a:xfrm>
          <a:off x="0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5746" name="Text Box 6">
          <a:extLst>
            <a:ext uri="{FF2B5EF4-FFF2-40B4-BE49-F238E27FC236}">
              <a16:creationId xmlns:a16="http://schemas.microsoft.com/office/drawing/2014/main" id="{D16B596E-4D70-4F9B-BCDB-565395C0BCD3}"/>
            </a:ext>
          </a:extLst>
        </xdr:cNvPr>
        <xdr:cNvSpPr txBox="1">
          <a:spLocks noChangeArrowheads="1"/>
        </xdr:cNvSpPr>
      </xdr:nvSpPr>
      <xdr:spPr bwMode="auto">
        <a:xfrm>
          <a:off x="3931227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5747" name="Text Box 4">
          <a:extLst>
            <a:ext uri="{FF2B5EF4-FFF2-40B4-BE49-F238E27FC236}">
              <a16:creationId xmlns:a16="http://schemas.microsoft.com/office/drawing/2014/main" id="{E48BA077-8159-46B8-8D7F-0473757F2DF7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5748" name="Text Box 6">
          <a:extLst>
            <a:ext uri="{FF2B5EF4-FFF2-40B4-BE49-F238E27FC236}">
              <a16:creationId xmlns:a16="http://schemas.microsoft.com/office/drawing/2014/main" id="{64562036-FE1A-41BC-B9B1-6E9DFFD6BA0D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49" name="Text Box 6">
          <a:extLst>
            <a:ext uri="{FF2B5EF4-FFF2-40B4-BE49-F238E27FC236}">
              <a16:creationId xmlns:a16="http://schemas.microsoft.com/office/drawing/2014/main" id="{DCBAD02E-2C12-4A62-BB5B-454000027AF2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5750" name="Text Box 4">
          <a:extLst>
            <a:ext uri="{FF2B5EF4-FFF2-40B4-BE49-F238E27FC236}">
              <a16:creationId xmlns:a16="http://schemas.microsoft.com/office/drawing/2014/main" id="{93180D54-D1D3-4228-8241-5DBC74454EA5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5751" name="Text Box 6">
          <a:extLst>
            <a:ext uri="{FF2B5EF4-FFF2-40B4-BE49-F238E27FC236}">
              <a16:creationId xmlns:a16="http://schemas.microsoft.com/office/drawing/2014/main" id="{3095C9B6-1BCD-40C1-B234-BB47728899C7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7FF73847-A2E3-4FA6-BA79-AA734E1FF514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EA35B0A9-21D5-49DE-B205-97C99F719CC2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BF0E68E9-0CFE-4B2A-9925-6304148AC6B0}"/>
            </a:ext>
          </a:extLst>
        </xdr:cNvPr>
        <xdr:cNvSpPr txBox="1">
          <a:spLocks noChangeArrowheads="1"/>
        </xdr:cNvSpPr>
      </xdr:nvSpPr>
      <xdr:spPr bwMode="auto">
        <a:xfrm>
          <a:off x="2606386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5755" name="Text Box 6">
          <a:extLst>
            <a:ext uri="{FF2B5EF4-FFF2-40B4-BE49-F238E27FC236}">
              <a16:creationId xmlns:a16="http://schemas.microsoft.com/office/drawing/2014/main" id="{924F573D-E8C6-46F3-B5E5-C397CCC1557E}"/>
            </a:ext>
          </a:extLst>
        </xdr:cNvPr>
        <xdr:cNvSpPr txBox="1">
          <a:spLocks noChangeArrowheads="1"/>
        </xdr:cNvSpPr>
      </xdr:nvSpPr>
      <xdr:spPr bwMode="auto">
        <a:xfrm>
          <a:off x="2606386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56" name="Text Box 4">
          <a:extLst>
            <a:ext uri="{FF2B5EF4-FFF2-40B4-BE49-F238E27FC236}">
              <a16:creationId xmlns:a16="http://schemas.microsoft.com/office/drawing/2014/main" id="{81D477C9-FB39-431F-8BE0-67962C2A6E26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57" name="Text Box 6">
          <a:extLst>
            <a:ext uri="{FF2B5EF4-FFF2-40B4-BE49-F238E27FC236}">
              <a16:creationId xmlns:a16="http://schemas.microsoft.com/office/drawing/2014/main" id="{F04CF9C2-DA1F-4AF7-B0FD-41114FE421EF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5758" name="Text Box 4">
          <a:extLst>
            <a:ext uri="{FF2B5EF4-FFF2-40B4-BE49-F238E27FC236}">
              <a16:creationId xmlns:a16="http://schemas.microsoft.com/office/drawing/2014/main" id="{70F46B49-43DC-4796-AB19-73F382B547F7}"/>
            </a:ext>
          </a:extLst>
        </xdr:cNvPr>
        <xdr:cNvSpPr txBox="1">
          <a:spLocks noChangeArrowheads="1"/>
        </xdr:cNvSpPr>
      </xdr:nvSpPr>
      <xdr:spPr bwMode="auto">
        <a:xfrm>
          <a:off x="0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5759" name="Text Box 6">
          <a:extLst>
            <a:ext uri="{FF2B5EF4-FFF2-40B4-BE49-F238E27FC236}">
              <a16:creationId xmlns:a16="http://schemas.microsoft.com/office/drawing/2014/main" id="{A2E9A775-7F1B-49A7-85E6-EFC3F647A499}"/>
            </a:ext>
          </a:extLst>
        </xdr:cNvPr>
        <xdr:cNvSpPr txBox="1">
          <a:spLocks noChangeArrowheads="1"/>
        </xdr:cNvSpPr>
      </xdr:nvSpPr>
      <xdr:spPr bwMode="auto">
        <a:xfrm>
          <a:off x="0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5760" name="Text Box 4">
          <a:extLst>
            <a:ext uri="{FF2B5EF4-FFF2-40B4-BE49-F238E27FC236}">
              <a16:creationId xmlns:a16="http://schemas.microsoft.com/office/drawing/2014/main" id="{32F3809B-7C51-476D-97E9-25D52569A1DE}"/>
            </a:ext>
          </a:extLst>
        </xdr:cNvPr>
        <xdr:cNvSpPr txBox="1">
          <a:spLocks noChangeArrowheads="1"/>
        </xdr:cNvSpPr>
      </xdr:nvSpPr>
      <xdr:spPr bwMode="auto">
        <a:xfrm>
          <a:off x="314325" y="23041841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5761" name="Text Box 4">
          <a:extLst>
            <a:ext uri="{FF2B5EF4-FFF2-40B4-BE49-F238E27FC236}">
              <a16:creationId xmlns:a16="http://schemas.microsoft.com/office/drawing/2014/main" id="{2EEF165F-39E7-420A-9E8F-1E71BA510E85}"/>
            </a:ext>
          </a:extLst>
        </xdr:cNvPr>
        <xdr:cNvSpPr txBox="1">
          <a:spLocks noChangeArrowheads="1"/>
        </xdr:cNvSpPr>
      </xdr:nvSpPr>
      <xdr:spPr bwMode="auto">
        <a:xfrm>
          <a:off x="3931227" y="2488622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5762" name="Text Box 6">
          <a:extLst>
            <a:ext uri="{FF2B5EF4-FFF2-40B4-BE49-F238E27FC236}">
              <a16:creationId xmlns:a16="http://schemas.microsoft.com/office/drawing/2014/main" id="{8202E8B0-259F-426E-BD82-E692F2AC2635}"/>
            </a:ext>
          </a:extLst>
        </xdr:cNvPr>
        <xdr:cNvSpPr txBox="1">
          <a:spLocks noChangeArrowheads="1"/>
        </xdr:cNvSpPr>
      </xdr:nvSpPr>
      <xdr:spPr bwMode="auto">
        <a:xfrm>
          <a:off x="3931227" y="2488622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5763" name="Text Box 6">
          <a:extLst>
            <a:ext uri="{FF2B5EF4-FFF2-40B4-BE49-F238E27FC236}">
              <a16:creationId xmlns:a16="http://schemas.microsoft.com/office/drawing/2014/main" id="{3E667817-5218-4CAD-89A7-B1277691BA80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5764" name="Text Box 4">
          <a:extLst>
            <a:ext uri="{FF2B5EF4-FFF2-40B4-BE49-F238E27FC236}">
              <a16:creationId xmlns:a16="http://schemas.microsoft.com/office/drawing/2014/main" id="{9FF78A1D-528B-4DB7-8DFC-EE6008482335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5765" name="Text Box 6">
          <a:extLst>
            <a:ext uri="{FF2B5EF4-FFF2-40B4-BE49-F238E27FC236}">
              <a16:creationId xmlns:a16="http://schemas.microsoft.com/office/drawing/2014/main" id="{82120EF9-BCC6-4E37-91B4-722C40DBE715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5766" name="Text Box 4">
          <a:extLst>
            <a:ext uri="{FF2B5EF4-FFF2-40B4-BE49-F238E27FC236}">
              <a16:creationId xmlns:a16="http://schemas.microsoft.com/office/drawing/2014/main" id="{B69D1B29-FEA9-4277-9BDD-2E1A7B345BDB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5767" name="Text Box 6">
          <a:extLst>
            <a:ext uri="{FF2B5EF4-FFF2-40B4-BE49-F238E27FC236}">
              <a16:creationId xmlns:a16="http://schemas.microsoft.com/office/drawing/2014/main" id="{8A2040B6-7D5D-40A7-8BFA-704F8F1AE994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5768" name="Text Box 4">
          <a:extLst>
            <a:ext uri="{FF2B5EF4-FFF2-40B4-BE49-F238E27FC236}">
              <a16:creationId xmlns:a16="http://schemas.microsoft.com/office/drawing/2014/main" id="{D1439724-0D4B-4963-9079-CE183E9DDEC4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5769" name="Text Box 6">
          <a:extLst>
            <a:ext uri="{FF2B5EF4-FFF2-40B4-BE49-F238E27FC236}">
              <a16:creationId xmlns:a16="http://schemas.microsoft.com/office/drawing/2014/main" id="{C3706590-EFF7-441D-B0F2-EF20FE0393C0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5770" name="Text Box 4">
          <a:extLst>
            <a:ext uri="{FF2B5EF4-FFF2-40B4-BE49-F238E27FC236}">
              <a16:creationId xmlns:a16="http://schemas.microsoft.com/office/drawing/2014/main" id="{77F51A47-2E73-4634-8B3C-6C6894F4A989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5771" name="Text Box 6">
          <a:extLst>
            <a:ext uri="{FF2B5EF4-FFF2-40B4-BE49-F238E27FC236}">
              <a16:creationId xmlns:a16="http://schemas.microsoft.com/office/drawing/2014/main" id="{D2679BF4-B02B-4FE8-AB2C-BB2105AA77F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5772" name="Text Box 4">
          <a:extLst>
            <a:ext uri="{FF2B5EF4-FFF2-40B4-BE49-F238E27FC236}">
              <a16:creationId xmlns:a16="http://schemas.microsoft.com/office/drawing/2014/main" id="{8540D68B-C1CB-466F-AABD-2BB86929B895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5773" name="Text Box 6">
          <a:extLst>
            <a:ext uri="{FF2B5EF4-FFF2-40B4-BE49-F238E27FC236}">
              <a16:creationId xmlns:a16="http://schemas.microsoft.com/office/drawing/2014/main" id="{C09CBAB4-BAED-4089-956B-F42C91C57E31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774" name="Text Box 4">
          <a:extLst>
            <a:ext uri="{FF2B5EF4-FFF2-40B4-BE49-F238E27FC236}">
              <a16:creationId xmlns:a16="http://schemas.microsoft.com/office/drawing/2014/main" id="{EEAF8BD5-1024-44F2-A69B-2E089FDF35BE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775" name="Text Box 6">
          <a:extLst>
            <a:ext uri="{FF2B5EF4-FFF2-40B4-BE49-F238E27FC236}">
              <a16:creationId xmlns:a16="http://schemas.microsoft.com/office/drawing/2014/main" id="{25EBE2CB-A545-4104-871E-7E84FFC7C907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776" name="Text Box 4">
          <a:extLst>
            <a:ext uri="{FF2B5EF4-FFF2-40B4-BE49-F238E27FC236}">
              <a16:creationId xmlns:a16="http://schemas.microsoft.com/office/drawing/2014/main" id="{B695A7AC-483C-4963-B86F-121C4B89F16E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777" name="Text Box 6">
          <a:extLst>
            <a:ext uri="{FF2B5EF4-FFF2-40B4-BE49-F238E27FC236}">
              <a16:creationId xmlns:a16="http://schemas.microsoft.com/office/drawing/2014/main" id="{38BCC311-A0E0-4EBD-91CB-1402075255BD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5778" name="Text Box 4">
          <a:extLst>
            <a:ext uri="{FF2B5EF4-FFF2-40B4-BE49-F238E27FC236}">
              <a16:creationId xmlns:a16="http://schemas.microsoft.com/office/drawing/2014/main" id="{424C7CA9-8D12-4EFA-9719-D10DA09867EC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5779" name="Text Box 6">
          <a:extLst>
            <a:ext uri="{FF2B5EF4-FFF2-40B4-BE49-F238E27FC236}">
              <a16:creationId xmlns:a16="http://schemas.microsoft.com/office/drawing/2014/main" id="{54DAD26C-FEC5-47CF-8CB4-39ABB5048FE1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780" name="Text Box 6">
          <a:extLst>
            <a:ext uri="{FF2B5EF4-FFF2-40B4-BE49-F238E27FC236}">
              <a16:creationId xmlns:a16="http://schemas.microsoft.com/office/drawing/2014/main" id="{308F996B-E399-4033-98AD-A4EFCFF7F2AF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5781" name="Text Box 4">
          <a:extLst>
            <a:ext uri="{FF2B5EF4-FFF2-40B4-BE49-F238E27FC236}">
              <a16:creationId xmlns:a16="http://schemas.microsoft.com/office/drawing/2014/main" id="{70B3B742-0601-4CD2-A345-FE7DE5A1BACF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5782" name="Text Box 6">
          <a:extLst>
            <a:ext uri="{FF2B5EF4-FFF2-40B4-BE49-F238E27FC236}">
              <a16:creationId xmlns:a16="http://schemas.microsoft.com/office/drawing/2014/main" id="{1FF68521-6DB4-4AC8-BBA0-291D07FBCD17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783" name="Text Box 4">
          <a:extLst>
            <a:ext uri="{FF2B5EF4-FFF2-40B4-BE49-F238E27FC236}">
              <a16:creationId xmlns:a16="http://schemas.microsoft.com/office/drawing/2014/main" id="{A774B23D-6146-41C2-A44F-A47BE7B93FC9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784" name="Text Box 6">
          <a:extLst>
            <a:ext uri="{FF2B5EF4-FFF2-40B4-BE49-F238E27FC236}">
              <a16:creationId xmlns:a16="http://schemas.microsoft.com/office/drawing/2014/main" id="{874145B3-8329-4DE6-A9E2-CF1F0510317D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5785" name="Text Box 4">
          <a:extLst>
            <a:ext uri="{FF2B5EF4-FFF2-40B4-BE49-F238E27FC236}">
              <a16:creationId xmlns:a16="http://schemas.microsoft.com/office/drawing/2014/main" id="{9EFE5098-FB9C-45B7-AAE4-4CA3BC4D08CC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5786" name="Text Box 6">
          <a:extLst>
            <a:ext uri="{FF2B5EF4-FFF2-40B4-BE49-F238E27FC236}">
              <a16:creationId xmlns:a16="http://schemas.microsoft.com/office/drawing/2014/main" id="{348DF256-AA6B-46C8-A228-7B99B0D1CCBB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1343C1AB-F0D9-489E-9351-C443D79E0250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788" name="Text Box 6">
          <a:extLst>
            <a:ext uri="{FF2B5EF4-FFF2-40B4-BE49-F238E27FC236}">
              <a16:creationId xmlns:a16="http://schemas.microsoft.com/office/drawing/2014/main" id="{F1EC992A-967D-4237-ABBD-54EE57486FB5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id="{D332F0BD-0F0D-46EC-BA78-02812DD20618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5790" name="Text Box 6">
          <a:extLst>
            <a:ext uri="{FF2B5EF4-FFF2-40B4-BE49-F238E27FC236}">
              <a16:creationId xmlns:a16="http://schemas.microsoft.com/office/drawing/2014/main" id="{EC0DF171-FDD5-4920-B8FF-CE07BB3FF83C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791" name="Text Box 4">
          <a:extLst>
            <a:ext uri="{FF2B5EF4-FFF2-40B4-BE49-F238E27FC236}">
              <a16:creationId xmlns:a16="http://schemas.microsoft.com/office/drawing/2014/main" id="{564B5F12-16A2-4B15-85B4-AC6D068631D9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792" name="Text Box 6">
          <a:extLst>
            <a:ext uri="{FF2B5EF4-FFF2-40B4-BE49-F238E27FC236}">
              <a16:creationId xmlns:a16="http://schemas.microsoft.com/office/drawing/2014/main" id="{AA020383-4974-4DED-8D32-11729B95962B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5793" name="Text Box 4">
          <a:extLst>
            <a:ext uri="{FF2B5EF4-FFF2-40B4-BE49-F238E27FC236}">
              <a16:creationId xmlns:a16="http://schemas.microsoft.com/office/drawing/2014/main" id="{2C8F58A3-03D3-4CDD-B3E2-0182CCE1E42D}"/>
            </a:ext>
          </a:extLst>
        </xdr:cNvPr>
        <xdr:cNvSpPr txBox="1">
          <a:spLocks noChangeArrowheads="1"/>
        </xdr:cNvSpPr>
      </xdr:nvSpPr>
      <xdr:spPr bwMode="auto">
        <a:xfrm>
          <a:off x="314325" y="23041841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794" name="Text Box 4">
          <a:extLst>
            <a:ext uri="{FF2B5EF4-FFF2-40B4-BE49-F238E27FC236}">
              <a16:creationId xmlns:a16="http://schemas.microsoft.com/office/drawing/2014/main" id="{61D30E0D-94B4-4113-A0FE-D8F7EC5CF374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795" name="Text Box 6">
          <a:extLst>
            <a:ext uri="{FF2B5EF4-FFF2-40B4-BE49-F238E27FC236}">
              <a16:creationId xmlns:a16="http://schemas.microsoft.com/office/drawing/2014/main" id="{843629B9-E2A7-4605-912E-99C496A18134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5796" name="Text Box 4">
          <a:extLst>
            <a:ext uri="{FF2B5EF4-FFF2-40B4-BE49-F238E27FC236}">
              <a16:creationId xmlns:a16="http://schemas.microsoft.com/office/drawing/2014/main" id="{815319FC-96E5-4863-A10A-6AE6BE1A58D2}"/>
            </a:ext>
          </a:extLst>
        </xdr:cNvPr>
        <xdr:cNvSpPr txBox="1">
          <a:spLocks noChangeArrowheads="1"/>
        </xdr:cNvSpPr>
      </xdr:nvSpPr>
      <xdr:spPr bwMode="auto">
        <a:xfrm>
          <a:off x="1802823" y="2493385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5797" name="Text Box 6">
          <a:extLst>
            <a:ext uri="{FF2B5EF4-FFF2-40B4-BE49-F238E27FC236}">
              <a16:creationId xmlns:a16="http://schemas.microsoft.com/office/drawing/2014/main" id="{E815DB80-27C3-451B-9D3D-BA2CD2B8A7BE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98" name="Text Box 6">
          <a:extLst>
            <a:ext uri="{FF2B5EF4-FFF2-40B4-BE49-F238E27FC236}">
              <a16:creationId xmlns:a16="http://schemas.microsoft.com/office/drawing/2014/main" id="{993AEBB8-9A38-4B71-B919-40FB718230E5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5799" name="Text Box 4">
          <a:extLst>
            <a:ext uri="{FF2B5EF4-FFF2-40B4-BE49-F238E27FC236}">
              <a16:creationId xmlns:a16="http://schemas.microsoft.com/office/drawing/2014/main" id="{C77101F0-C04B-400B-BD6F-86BED49A2006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5800" name="Text Box 6">
          <a:extLst>
            <a:ext uri="{FF2B5EF4-FFF2-40B4-BE49-F238E27FC236}">
              <a16:creationId xmlns:a16="http://schemas.microsoft.com/office/drawing/2014/main" id="{E7F0808B-5EBA-4A12-AAF4-75C441D3F054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801" name="Text Box 4">
          <a:extLst>
            <a:ext uri="{FF2B5EF4-FFF2-40B4-BE49-F238E27FC236}">
              <a16:creationId xmlns:a16="http://schemas.microsoft.com/office/drawing/2014/main" id="{E941EB88-D65C-4BFB-A5FB-B91C9A531EF3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802" name="Text Box 6">
          <a:extLst>
            <a:ext uri="{FF2B5EF4-FFF2-40B4-BE49-F238E27FC236}">
              <a16:creationId xmlns:a16="http://schemas.microsoft.com/office/drawing/2014/main" id="{862B69A3-7EEC-4BAA-A6A0-F03D54D36AC2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5803" name="Text Box 4">
          <a:extLst>
            <a:ext uri="{FF2B5EF4-FFF2-40B4-BE49-F238E27FC236}">
              <a16:creationId xmlns:a16="http://schemas.microsoft.com/office/drawing/2014/main" id="{83A1DE72-AE59-451D-9106-061ACEC49469}"/>
            </a:ext>
          </a:extLst>
        </xdr:cNvPr>
        <xdr:cNvSpPr txBox="1">
          <a:spLocks noChangeArrowheads="1"/>
        </xdr:cNvSpPr>
      </xdr:nvSpPr>
      <xdr:spPr bwMode="auto">
        <a:xfrm>
          <a:off x="2606386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5804" name="Text Box 6">
          <a:extLst>
            <a:ext uri="{FF2B5EF4-FFF2-40B4-BE49-F238E27FC236}">
              <a16:creationId xmlns:a16="http://schemas.microsoft.com/office/drawing/2014/main" id="{6204A7B1-CB7E-4BBD-9298-50B0126FE77B}"/>
            </a:ext>
          </a:extLst>
        </xdr:cNvPr>
        <xdr:cNvSpPr txBox="1">
          <a:spLocks noChangeArrowheads="1"/>
        </xdr:cNvSpPr>
      </xdr:nvSpPr>
      <xdr:spPr bwMode="auto">
        <a:xfrm>
          <a:off x="2606386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805" name="Text Box 4">
          <a:extLst>
            <a:ext uri="{FF2B5EF4-FFF2-40B4-BE49-F238E27FC236}">
              <a16:creationId xmlns:a16="http://schemas.microsoft.com/office/drawing/2014/main" id="{66DC470E-F66A-47FC-9E36-72F8FCC4F4FC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5806" name="Text Box 6">
          <a:extLst>
            <a:ext uri="{FF2B5EF4-FFF2-40B4-BE49-F238E27FC236}">
              <a16:creationId xmlns:a16="http://schemas.microsoft.com/office/drawing/2014/main" id="{61F60BB6-79BC-4E52-9BD4-F7DB96494A5C}"/>
            </a:ext>
          </a:extLst>
        </xdr:cNvPr>
        <xdr:cNvSpPr txBox="1">
          <a:spLocks noChangeArrowheads="1"/>
        </xdr:cNvSpPr>
      </xdr:nvSpPr>
      <xdr:spPr bwMode="auto">
        <a:xfrm>
          <a:off x="21266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807" name="Text Box 4">
          <a:extLst>
            <a:ext uri="{FF2B5EF4-FFF2-40B4-BE49-F238E27FC236}">
              <a16:creationId xmlns:a16="http://schemas.microsoft.com/office/drawing/2014/main" id="{EF62594A-C54E-4D64-8820-B90BC97CD229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808" name="Text Box 6">
          <a:extLst>
            <a:ext uri="{FF2B5EF4-FFF2-40B4-BE49-F238E27FC236}">
              <a16:creationId xmlns:a16="http://schemas.microsoft.com/office/drawing/2014/main" id="{93450924-0F8F-43BF-94EA-025D00FE6692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5809" name="Text Box 4">
          <a:extLst>
            <a:ext uri="{FF2B5EF4-FFF2-40B4-BE49-F238E27FC236}">
              <a16:creationId xmlns:a16="http://schemas.microsoft.com/office/drawing/2014/main" id="{0536B455-01BB-42AF-B4B6-4312CC95BAA4}"/>
            </a:ext>
          </a:extLst>
        </xdr:cNvPr>
        <xdr:cNvSpPr txBox="1">
          <a:spLocks noChangeArrowheads="1"/>
        </xdr:cNvSpPr>
      </xdr:nvSpPr>
      <xdr:spPr bwMode="auto">
        <a:xfrm>
          <a:off x="1802823" y="26345284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5810" name="Text Box 6">
          <a:extLst>
            <a:ext uri="{FF2B5EF4-FFF2-40B4-BE49-F238E27FC236}">
              <a16:creationId xmlns:a16="http://schemas.microsoft.com/office/drawing/2014/main" id="{BB971651-19FC-4329-BF1A-D3D5D3C05CFA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5811" name="Text Box 6">
          <a:extLst>
            <a:ext uri="{FF2B5EF4-FFF2-40B4-BE49-F238E27FC236}">
              <a16:creationId xmlns:a16="http://schemas.microsoft.com/office/drawing/2014/main" id="{EC9F4B9C-0F0C-46FC-B1A5-F852213C1F89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5812" name="Text Box 4">
          <a:extLst>
            <a:ext uri="{FF2B5EF4-FFF2-40B4-BE49-F238E27FC236}">
              <a16:creationId xmlns:a16="http://schemas.microsoft.com/office/drawing/2014/main" id="{5BF00776-C89F-48A8-9AB0-5C01BBB272FC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5813" name="Text Box 6">
          <a:extLst>
            <a:ext uri="{FF2B5EF4-FFF2-40B4-BE49-F238E27FC236}">
              <a16:creationId xmlns:a16="http://schemas.microsoft.com/office/drawing/2014/main" id="{E214397E-57C2-4594-A0E2-75EE76B29EE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5814" name="Text Box 4">
          <a:extLst>
            <a:ext uri="{FF2B5EF4-FFF2-40B4-BE49-F238E27FC236}">
              <a16:creationId xmlns:a16="http://schemas.microsoft.com/office/drawing/2014/main" id="{0DACC61E-7D8F-4A54-8311-A252AAB77E3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5815" name="Text Box 6">
          <a:extLst>
            <a:ext uri="{FF2B5EF4-FFF2-40B4-BE49-F238E27FC236}">
              <a16:creationId xmlns:a16="http://schemas.microsoft.com/office/drawing/2014/main" id="{E0AC5A2E-49D8-4CCC-8E09-CE55F94BEC49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5816" name="Text Box 4">
          <a:extLst>
            <a:ext uri="{FF2B5EF4-FFF2-40B4-BE49-F238E27FC236}">
              <a16:creationId xmlns:a16="http://schemas.microsoft.com/office/drawing/2014/main" id="{009EB518-5266-48FF-9D30-F4D1DAA5D8E8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5817" name="Text Box 6">
          <a:extLst>
            <a:ext uri="{FF2B5EF4-FFF2-40B4-BE49-F238E27FC236}">
              <a16:creationId xmlns:a16="http://schemas.microsoft.com/office/drawing/2014/main" id="{4CA8E7B4-3D30-49FD-8DDD-2EFE6AEBB2A0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5818" name="Text Box 4">
          <a:extLst>
            <a:ext uri="{FF2B5EF4-FFF2-40B4-BE49-F238E27FC236}">
              <a16:creationId xmlns:a16="http://schemas.microsoft.com/office/drawing/2014/main" id="{66A111BB-C6C7-4FF3-AACE-A76BD0A88B5B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5819" name="Text Box 6">
          <a:extLst>
            <a:ext uri="{FF2B5EF4-FFF2-40B4-BE49-F238E27FC236}">
              <a16:creationId xmlns:a16="http://schemas.microsoft.com/office/drawing/2014/main" id="{D89AA6C1-35BF-428E-80ED-A9D0AF9799C3}"/>
            </a:ext>
          </a:extLst>
        </xdr:cNvPr>
        <xdr:cNvSpPr txBox="1">
          <a:spLocks noChangeArrowheads="1"/>
        </xdr:cNvSpPr>
      </xdr:nvSpPr>
      <xdr:spPr bwMode="auto">
        <a:xfrm>
          <a:off x="2126673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0" name="Text Box 4">
          <a:extLst>
            <a:ext uri="{FF2B5EF4-FFF2-40B4-BE49-F238E27FC236}">
              <a16:creationId xmlns:a16="http://schemas.microsoft.com/office/drawing/2014/main" id="{792EE4F3-03EA-400E-994C-867857B3313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1" name="Text Box 6">
          <a:extLst>
            <a:ext uri="{FF2B5EF4-FFF2-40B4-BE49-F238E27FC236}">
              <a16:creationId xmlns:a16="http://schemas.microsoft.com/office/drawing/2014/main" id="{2C7CC1C4-50CD-42C7-88A0-CBA4C4DA8E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2" name="Text Box 4">
          <a:extLst>
            <a:ext uri="{FF2B5EF4-FFF2-40B4-BE49-F238E27FC236}">
              <a16:creationId xmlns:a16="http://schemas.microsoft.com/office/drawing/2014/main" id="{8FD49280-B0A7-4750-9820-2851BF7A10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3" name="Text Box 6">
          <a:extLst>
            <a:ext uri="{FF2B5EF4-FFF2-40B4-BE49-F238E27FC236}">
              <a16:creationId xmlns:a16="http://schemas.microsoft.com/office/drawing/2014/main" id="{C1F0C6AF-2051-4847-92CC-3C2B30990F1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4" name="Text Box 4">
          <a:extLst>
            <a:ext uri="{FF2B5EF4-FFF2-40B4-BE49-F238E27FC236}">
              <a16:creationId xmlns:a16="http://schemas.microsoft.com/office/drawing/2014/main" id="{58CC58C6-DB26-4641-821D-004C277C7D9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5" name="Text Box 6">
          <a:extLst>
            <a:ext uri="{FF2B5EF4-FFF2-40B4-BE49-F238E27FC236}">
              <a16:creationId xmlns:a16="http://schemas.microsoft.com/office/drawing/2014/main" id="{2B33FFF2-52CE-4126-A060-D7527942495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6" name="Text Box 4">
          <a:extLst>
            <a:ext uri="{FF2B5EF4-FFF2-40B4-BE49-F238E27FC236}">
              <a16:creationId xmlns:a16="http://schemas.microsoft.com/office/drawing/2014/main" id="{99847397-16D6-456D-B3CA-109DA91C48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7" name="Text Box 6">
          <a:extLst>
            <a:ext uri="{FF2B5EF4-FFF2-40B4-BE49-F238E27FC236}">
              <a16:creationId xmlns:a16="http://schemas.microsoft.com/office/drawing/2014/main" id="{2FF5C3B4-4913-4A0C-BE63-DBE7A6B250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28" name="Text Box 4">
          <a:extLst>
            <a:ext uri="{FF2B5EF4-FFF2-40B4-BE49-F238E27FC236}">
              <a16:creationId xmlns:a16="http://schemas.microsoft.com/office/drawing/2014/main" id="{881BABF7-03D7-4ED0-9995-C327A0A7ED0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29" name="Text Box 6">
          <a:extLst>
            <a:ext uri="{FF2B5EF4-FFF2-40B4-BE49-F238E27FC236}">
              <a16:creationId xmlns:a16="http://schemas.microsoft.com/office/drawing/2014/main" id="{956608B9-D592-4A55-9AE5-1CDED4EDC0A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30" name="Text Box 4">
          <a:extLst>
            <a:ext uri="{FF2B5EF4-FFF2-40B4-BE49-F238E27FC236}">
              <a16:creationId xmlns:a16="http://schemas.microsoft.com/office/drawing/2014/main" id="{91582E4E-E5C7-4F3B-97FA-08955C94475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31" name="Text Box 6">
          <a:extLst>
            <a:ext uri="{FF2B5EF4-FFF2-40B4-BE49-F238E27FC236}">
              <a16:creationId xmlns:a16="http://schemas.microsoft.com/office/drawing/2014/main" id="{7F0FFF79-FE93-4939-8434-0E59F8352B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32" name="Text Box 4">
          <a:extLst>
            <a:ext uri="{FF2B5EF4-FFF2-40B4-BE49-F238E27FC236}">
              <a16:creationId xmlns:a16="http://schemas.microsoft.com/office/drawing/2014/main" id="{BAA82C06-4268-4016-B219-6AD956DC85C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33" name="Text Box 6">
          <a:extLst>
            <a:ext uri="{FF2B5EF4-FFF2-40B4-BE49-F238E27FC236}">
              <a16:creationId xmlns:a16="http://schemas.microsoft.com/office/drawing/2014/main" id="{B65511AF-AABA-4228-A56C-CA6C330E04A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834" name="Text Box 6">
          <a:extLst>
            <a:ext uri="{FF2B5EF4-FFF2-40B4-BE49-F238E27FC236}">
              <a16:creationId xmlns:a16="http://schemas.microsoft.com/office/drawing/2014/main" id="{63FB6C12-E66E-4211-A3D6-C9E9D38A95D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835" name="Text Box 4">
          <a:extLst>
            <a:ext uri="{FF2B5EF4-FFF2-40B4-BE49-F238E27FC236}">
              <a16:creationId xmlns:a16="http://schemas.microsoft.com/office/drawing/2014/main" id="{244D8A40-6A67-4E10-9ECE-353907193611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36" name="Text Box 4">
          <a:extLst>
            <a:ext uri="{FF2B5EF4-FFF2-40B4-BE49-F238E27FC236}">
              <a16:creationId xmlns:a16="http://schemas.microsoft.com/office/drawing/2014/main" id="{077A9586-1183-40CB-A7A2-3E862FB4AF4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37" name="Text Box 6">
          <a:extLst>
            <a:ext uri="{FF2B5EF4-FFF2-40B4-BE49-F238E27FC236}">
              <a16:creationId xmlns:a16="http://schemas.microsoft.com/office/drawing/2014/main" id="{19CC3A5C-F09C-4203-8372-9F8F9559A24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38" name="Text Box 4">
          <a:extLst>
            <a:ext uri="{FF2B5EF4-FFF2-40B4-BE49-F238E27FC236}">
              <a16:creationId xmlns:a16="http://schemas.microsoft.com/office/drawing/2014/main" id="{0C45A5E9-37D0-4C44-AC30-C5E0496B3C3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39" name="Text Box 6">
          <a:extLst>
            <a:ext uri="{FF2B5EF4-FFF2-40B4-BE49-F238E27FC236}">
              <a16:creationId xmlns:a16="http://schemas.microsoft.com/office/drawing/2014/main" id="{BF1F3D0D-34F7-450A-8BF2-2355E936670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0" name="Text Box 4">
          <a:extLst>
            <a:ext uri="{FF2B5EF4-FFF2-40B4-BE49-F238E27FC236}">
              <a16:creationId xmlns:a16="http://schemas.microsoft.com/office/drawing/2014/main" id="{75876F0E-C826-420F-A6CE-3132CD3D19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1" name="Text Box 6">
          <a:extLst>
            <a:ext uri="{FF2B5EF4-FFF2-40B4-BE49-F238E27FC236}">
              <a16:creationId xmlns:a16="http://schemas.microsoft.com/office/drawing/2014/main" id="{D7CFDD1E-F7C4-4262-858E-6D93985EFA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42" name="Text Box 4">
          <a:extLst>
            <a:ext uri="{FF2B5EF4-FFF2-40B4-BE49-F238E27FC236}">
              <a16:creationId xmlns:a16="http://schemas.microsoft.com/office/drawing/2014/main" id="{D272A383-FEDE-470A-B706-A91FF2B79A3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43" name="Text Box 6">
          <a:extLst>
            <a:ext uri="{FF2B5EF4-FFF2-40B4-BE49-F238E27FC236}">
              <a16:creationId xmlns:a16="http://schemas.microsoft.com/office/drawing/2014/main" id="{0848F2F2-9663-4234-9C67-C1D3F328070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844" name="Text Box 4">
          <a:extLst>
            <a:ext uri="{FF2B5EF4-FFF2-40B4-BE49-F238E27FC236}">
              <a16:creationId xmlns:a16="http://schemas.microsoft.com/office/drawing/2014/main" id="{E7A1B906-FE62-4558-8459-BE7FBB3732D7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5" name="Text Box 4">
          <a:extLst>
            <a:ext uri="{FF2B5EF4-FFF2-40B4-BE49-F238E27FC236}">
              <a16:creationId xmlns:a16="http://schemas.microsoft.com/office/drawing/2014/main" id="{FA158F60-AABB-48DC-93F7-0683C027288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6" name="Text Box 6">
          <a:extLst>
            <a:ext uri="{FF2B5EF4-FFF2-40B4-BE49-F238E27FC236}">
              <a16:creationId xmlns:a16="http://schemas.microsoft.com/office/drawing/2014/main" id="{CCFA9D99-4FD6-4307-A53D-16B0EB0AD6E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7" name="Text Box 4">
          <a:extLst>
            <a:ext uri="{FF2B5EF4-FFF2-40B4-BE49-F238E27FC236}">
              <a16:creationId xmlns:a16="http://schemas.microsoft.com/office/drawing/2014/main" id="{A8481397-AC3C-490D-A3B5-37336158531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8" name="Text Box 6">
          <a:extLst>
            <a:ext uri="{FF2B5EF4-FFF2-40B4-BE49-F238E27FC236}">
              <a16:creationId xmlns:a16="http://schemas.microsoft.com/office/drawing/2014/main" id="{497F9413-12B3-42F5-9E2A-BFC637CAFF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9" name="Text Box 4">
          <a:extLst>
            <a:ext uri="{FF2B5EF4-FFF2-40B4-BE49-F238E27FC236}">
              <a16:creationId xmlns:a16="http://schemas.microsoft.com/office/drawing/2014/main" id="{C1181093-C87B-4B97-AB41-66A10FC010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0" name="Text Box 6">
          <a:extLst>
            <a:ext uri="{FF2B5EF4-FFF2-40B4-BE49-F238E27FC236}">
              <a16:creationId xmlns:a16="http://schemas.microsoft.com/office/drawing/2014/main" id="{4A4279C4-93B1-4F4F-B32E-D6C5BC099B4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1" name="Text Box 4">
          <a:extLst>
            <a:ext uri="{FF2B5EF4-FFF2-40B4-BE49-F238E27FC236}">
              <a16:creationId xmlns:a16="http://schemas.microsoft.com/office/drawing/2014/main" id="{9ABD4137-4E8F-40FE-9308-B9013D3C40D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2" name="Text Box 6">
          <a:extLst>
            <a:ext uri="{FF2B5EF4-FFF2-40B4-BE49-F238E27FC236}">
              <a16:creationId xmlns:a16="http://schemas.microsoft.com/office/drawing/2014/main" id="{7AA62F20-C272-47D3-9B5F-5D281F8859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3" name="Text Box 4">
          <a:extLst>
            <a:ext uri="{FF2B5EF4-FFF2-40B4-BE49-F238E27FC236}">
              <a16:creationId xmlns:a16="http://schemas.microsoft.com/office/drawing/2014/main" id="{9A484C2C-630C-4D75-89C3-ACD9CEDB8D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4" name="Text Box 6">
          <a:extLst>
            <a:ext uri="{FF2B5EF4-FFF2-40B4-BE49-F238E27FC236}">
              <a16:creationId xmlns:a16="http://schemas.microsoft.com/office/drawing/2014/main" id="{64AFBEB8-4B95-4355-A6A9-9531EBED33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5" name="Text Box 4">
          <a:extLst>
            <a:ext uri="{FF2B5EF4-FFF2-40B4-BE49-F238E27FC236}">
              <a16:creationId xmlns:a16="http://schemas.microsoft.com/office/drawing/2014/main" id="{6641967A-A14C-49FA-A722-27A65170FF4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6" name="Text Box 6">
          <a:extLst>
            <a:ext uri="{FF2B5EF4-FFF2-40B4-BE49-F238E27FC236}">
              <a16:creationId xmlns:a16="http://schemas.microsoft.com/office/drawing/2014/main" id="{8D4C92B4-6B40-437A-AE55-491470C751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57" name="Text Box 4">
          <a:extLst>
            <a:ext uri="{FF2B5EF4-FFF2-40B4-BE49-F238E27FC236}">
              <a16:creationId xmlns:a16="http://schemas.microsoft.com/office/drawing/2014/main" id="{84D09F05-0074-419A-8338-3C82F052B9C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58" name="Text Box 6">
          <a:extLst>
            <a:ext uri="{FF2B5EF4-FFF2-40B4-BE49-F238E27FC236}">
              <a16:creationId xmlns:a16="http://schemas.microsoft.com/office/drawing/2014/main" id="{C033EF94-A30F-4973-A9FE-CD1CE5361DA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9" name="Text Box 4">
          <a:extLst>
            <a:ext uri="{FF2B5EF4-FFF2-40B4-BE49-F238E27FC236}">
              <a16:creationId xmlns:a16="http://schemas.microsoft.com/office/drawing/2014/main" id="{DF526997-C544-4CD1-ABE7-DCF5D4C7AA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60" name="Text Box 6">
          <a:extLst>
            <a:ext uri="{FF2B5EF4-FFF2-40B4-BE49-F238E27FC236}">
              <a16:creationId xmlns:a16="http://schemas.microsoft.com/office/drawing/2014/main" id="{7B1A41E9-29A6-4A60-9260-C2773767DBA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61" name="Text Box 4">
          <a:extLst>
            <a:ext uri="{FF2B5EF4-FFF2-40B4-BE49-F238E27FC236}">
              <a16:creationId xmlns:a16="http://schemas.microsoft.com/office/drawing/2014/main" id="{E1E11751-8BCC-4FA3-B26F-81DC7D35B43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62" name="Text Box 6">
          <a:extLst>
            <a:ext uri="{FF2B5EF4-FFF2-40B4-BE49-F238E27FC236}">
              <a16:creationId xmlns:a16="http://schemas.microsoft.com/office/drawing/2014/main" id="{0D24B720-C570-45BA-AECF-1CCF3421A0D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863" name="Text Box 6">
          <a:extLst>
            <a:ext uri="{FF2B5EF4-FFF2-40B4-BE49-F238E27FC236}">
              <a16:creationId xmlns:a16="http://schemas.microsoft.com/office/drawing/2014/main" id="{26BB920D-4DEE-454F-8CFD-EE13BA236DB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864" name="Text Box 4">
          <a:extLst>
            <a:ext uri="{FF2B5EF4-FFF2-40B4-BE49-F238E27FC236}">
              <a16:creationId xmlns:a16="http://schemas.microsoft.com/office/drawing/2014/main" id="{7D3BCFF3-D5DD-41A3-91AC-4B125CF81382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65" name="Text Box 4">
          <a:extLst>
            <a:ext uri="{FF2B5EF4-FFF2-40B4-BE49-F238E27FC236}">
              <a16:creationId xmlns:a16="http://schemas.microsoft.com/office/drawing/2014/main" id="{D8E9B1EF-EA5B-4BA3-B27C-424BA52CB25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66" name="Text Box 6">
          <a:extLst>
            <a:ext uri="{FF2B5EF4-FFF2-40B4-BE49-F238E27FC236}">
              <a16:creationId xmlns:a16="http://schemas.microsoft.com/office/drawing/2014/main" id="{5CAF0E5F-6D7E-4510-B5BE-6D07C3CBB09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67" name="Text Box 4">
          <a:extLst>
            <a:ext uri="{FF2B5EF4-FFF2-40B4-BE49-F238E27FC236}">
              <a16:creationId xmlns:a16="http://schemas.microsoft.com/office/drawing/2014/main" id="{B4BFE337-0E9A-493F-B735-CA841F00771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68" name="Text Box 6">
          <a:extLst>
            <a:ext uri="{FF2B5EF4-FFF2-40B4-BE49-F238E27FC236}">
              <a16:creationId xmlns:a16="http://schemas.microsoft.com/office/drawing/2014/main" id="{BD6E4B24-B1FD-46E7-A278-E0028BF4954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69" name="Text Box 4">
          <a:extLst>
            <a:ext uri="{FF2B5EF4-FFF2-40B4-BE49-F238E27FC236}">
              <a16:creationId xmlns:a16="http://schemas.microsoft.com/office/drawing/2014/main" id="{C9D08199-DE1C-4A68-BB9D-436BD337F0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0" name="Text Box 6">
          <a:extLst>
            <a:ext uri="{FF2B5EF4-FFF2-40B4-BE49-F238E27FC236}">
              <a16:creationId xmlns:a16="http://schemas.microsoft.com/office/drawing/2014/main" id="{28616CEF-B1E2-4E03-8471-68532316F2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71" name="Text Box 4">
          <a:extLst>
            <a:ext uri="{FF2B5EF4-FFF2-40B4-BE49-F238E27FC236}">
              <a16:creationId xmlns:a16="http://schemas.microsoft.com/office/drawing/2014/main" id="{F047F71C-91BC-4E6E-9E56-117222E4DE9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72" name="Text Box 6">
          <a:extLst>
            <a:ext uri="{FF2B5EF4-FFF2-40B4-BE49-F238E27FC236}">
              <a16:creationId xmlns:a16="http://schemas.microsoft.com/office/drawing/2014/main" id="{FD135A7F-B015-441A-A470-2BB63E624DB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873" name="Text Box 4">
          <a:extLst>
            <a:ext uri="{FF2B5EF4-FFF2-40B4-BE49-F238E27FC236}">
              <a16:creationId xmlns:a16="http://schemas.microsoft.com/office/drawing/2014/main" id="{70928013-9BE4-497F-9066-BAFE4CE194F7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4" name="Text Box 4">
          <a:extLst>
            <a:ext uri="{FF2B5EF4-FFF2-40B4-BE49-F238E27FC236}">
              <a16:creationId xmlns:a16="http://schemas.microsoft.com/office/drawing/2014/main" id="{0534A502-22DB-46A2-B4F0-B0A44E69AF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5" name="Text Box 6">
          <a:extLst>
            <a:ext uri="{FF2B5EF4-FFF2-40B4-BE49-F238E27FC236}">
              <a16:creationId xmlns:a16="http://schemas.microsoft.com/office/drawing/2014/main" id="{68365F67-0B42-4BC0-A171-5B2DC34CD77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6" name="Text Box 4">
          <a:extLst>
            <a:ext uri="{FF2B5EF4-FFF2-40B4-BE49-F238E27FC236}">
              <a16:creationId xmlns:a16="http://schemas.microsoft.com/office/drawing/2014/main" id="{81D4213D-D031-4DA6-8E5D-A3024933240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7" name="Text Box 6">
          <a:extLst>
            <a:ext uri="{FF2B5EF4-FFF2-40B4-BE49-F238E27FC236}">
              <a16:creationId xmlns:a16="http://schemas.microsoft.com/office/drawing/2014/main" id="{036FE53A-3397-4C33-913B-5A96966B265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8" name="Text Box 4">
          <a:extLst>
            <a:ext uri="{FF2B5EF4-FFF2-40B4-BE49-F238E27FC236}">
              <a16:creationId xmlns:a16="http://schemas.microsoft.com/office/drawing/2014/main" id="{F0CB64F7-E274-47DF-B66F-9020673BE2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9" name="Text Box 6">
          <a:extLst>
            <a:ext uri="{FF2B5EF4-FFF2-40B4-BE49-F238E27FC236}">
              <a16:creationId xmlns:a16="http://schemas.microsoft.com/office/drawing/2014/main" id="{D916DD59-0B76-4549-8A3A-01946883333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0" name="Text Box 4">
          <a:extLst>
            <a:ext uri="{FF2B5EF4-FFF2-40B4-BE49-F238E27FC236}">
              <a16:creationId xmlns:a16="http://schemas.microsoft.com/office/drawing/2014/main" id="{25EC4FA4-CCD7-414F-BA9E-432F785A43A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1" name="Text Box 6">
          <a:extLst>
            <a:ext uri="{FF2B5EF4-FFF2-40B4-BE49-F238E27FC236}">
              <a16:creationId xmlns:a16="http://schemas.microsoft.com/office/drawing/2014/main" id="{EDBE2C4F-DA50-4219-843E-BAA4E6E0FE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2" name="Text Box 4">
          <a:extLst>
            <a:ext uri="{FF2B5EF4-FFF2-40B4-BE49-F238E27FC236}">
              <a16:creationId xmlns:a16="http://schemas.microsoft.com/office/drawing/2014/main" id="{00FF647C-A5DF-4482-B503-21A7D2996D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3" name="Text Box 6">
          <a:extLst>
            <a:ext uri="{FF2B5EF4-FFF2-40B4-BE49-F238E27FC236}">
              <a16:creationId xmlns:a16="http://schemas.microsoft.com/office/drawing/2014/main" id="{653ABC65-7F73-4D62-A358-7BE22FDAC62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4" name="Text Box 4">
          <a:extLst>
            <a:ext uri="{FF2B5EF4-FFF2-40B4-BE49-F238E27FC236}">
              <a16:creationId xmlns:a16="http://schemas.microsoft.com/office/drawing/2014/main" id="{F7059488-AB98-4F00-B923-C3C88B4494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5" name="Text Box 6">
          <a:extLst>
            <a:ext uri="{FF2B5EF4-FFF2-40B4-BE49-F238E27FC236}">
              <a16:creationId xmlns:a16="http://schemas.microsoft.com/office/drawing/2014/main" id="{1EB647D3-07AB-49C2-8054-D3D3950B5D2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86" name="Text Box 4">
          <a:extLst>
            <a:ext uri="{FF2B5EF4-FFF2-40B4-BE49-F238E27FC236}">
              <a16:creationId xmlns:a16="http://schemas.microsoft.com/office/drawing/2014/main" id="{B1EF8A21-1FA5-4E05-BE3E-349D171A51C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87" name="Text Box 6">
          <a:extLst>
            <a:ext uri="{FF2B5EF4-FFF2-40B4-BE49-F238E27FC236}">
              <a16:creationId xmlns:a16="http://schemas.microsoft.com/office/drawing/2014/main" id="{A3BC0F8E-E581-4DAA-AC81-F4C5564DE7F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8" name="Text Box 4">
          <a:extLst>
            <a:ext uri="{FF2B5EF4-FFF2-40B4-BE49-F238E27FC236}">
              <a16:creationId xmlns:a16="http://schemas.microsoft.com/office/drawing/2014/main" id="{929B534C-5F91-4C38-B10B-DD22F6DAE7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9" name="Text Box 6">
          <a:extLst>
            <a:ext uri="{FF2B5EF4-FFF2-40B4-BE49-F238E27FC236}">
              <a16:creationId xmlns:a16="http://schemas.microsoft.com/office/drawing/2014/main" id="{4D037628-E83F-4E69-83B4-B505847C881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90" name="Text Box 4">
          <a:extLst>
            <a:ext uri="{FF2B5EF4-FFF2-40B4-BE49-F238E27FC236}">
              <a16:creationId xmlns:a16="http://schemas.microsoft.com/office/drawing/2014/main" id="{38A389BB-9983-4F05-8059-5037887ACDE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91" name="Text Box 6">
          <a:extLst>
            <a:ext uri="{FF2B5EF4-FFF2-40B4-BE49-F238E27FC236}">
              <a16:creationId xmlns:a16="http://schemas.microsoft.com/office/drawing/2014/main" id="{79DF783E-9E9F-4CD0-B67D-ED2F091B5E5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892" name="Text Box 6">
          <a:extLst>
            <a:ext uri="{FF2B5EF4-FFF2-40B4-BE49-F238E27FC236}">
              <a16:creationId xmlns:a16="http://schemas.microsoft.com/office/drawing/2014/main" id="{5D95EB5F-ED07-4AC8-A00D-2307874EB25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893" name="Text Box 4">
          <a:extLst>
            <a:ext uri="{FF2B5EF4-FFF2-40B4-BE49-F238E27FC236}">
              <a16:creationId xmlns:a16="http://schemas.microsoft.com/office/drawing/2014/main" id="{15126C3D-4B47-4C0C-A86D-3BD44D74E705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94" name="Text Box 4">
          <a:extLst>
            <a:ext uri="{FF2B5EF4-FFF2-40B4-BE49-F238E27FC236}">
              <a16:creationId xmlns:a16="http://schemas.microsoft.com/office/drawing/2014/main" id="{C3C29C29-10D8-4B04-B790-E195032D1DE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95" name="Text Box 6">
          <a:extLst>
            <a:ext uri="{FF2B5EF4-FFF2-40B4-BE49-F238E27FC236}">
              <a16:creationId xmlns:a16="http://schemas.microsoft.com/office/drawing/2014/main" id="{B07BAFE8-DF36-4385-95A5-BA90A7AC61F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96" name="Text Box 4">
          <a:extLst>
            <a:ext uri="{FF2B5EF4-FFF2-40B4-BE49-F238E27FC236}">
              <a16:creationId xmlns:a16="http://schemas.microsoft.com/office/drawing/2014/main" id="{73A62D54-FE8D-47E7-B21C-40E0AD7C953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97" name="Text Box 6">
          <a:extLst>
            <a:ext uri="{FF2B5EF4-FFF2-40B4-BE49-F238E27FC236}">
              <a16:creationId xmlns:a16="http://schemas.microsoft.com/office/drawing/2014/main" id="{6E1BF5F5-A7FF-466B-B0BA-2F96F2821D0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98" name="Text Box 4">
          <a:extLst>
            <a:ext uri="{FF2B5EF4-FFF2-40B4-BE49-F238E27FC236}">
              <a16:creationId xmlns:a16="http://schemas.microsoft.com/office/drawing/2014/main" id="{142C6ACC-99D6-4E0B-B2EA-13D001A5CCB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99" name="Text Box 6">
          <a:extLst>
            <a:ext uri="{FF2B5EF4-FFF2-40B4-BE49-F238E27FC236}">
              <a16:creationId xmlns:a16="http://schemas.microsoft.com/office/drawing/2014/main" id="{A97196D6-7299-48CA-8372-A3C1E8A28EE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00" name="Text Box 4">
          <a:extLst>
            <a:ext uri="{FF2B5EF4-FFF2-40B4-BE49-F238E27FC236}">
              <a16:creationId xmlns:a16="http://schemas.microsoft.com/office/drawing/2014/main" id="{02C7E787-B6E3-4DCF-84CC-BD1082D3263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01" name="Text Box 6">
          <a:extLst>
            <a:ext uri="{FF2B5EF4-FFF2-40B4-BE49-F238E27FC236}">
              <a16:creationId xmlns:a16="http://schemas.microsoft.com/office/drawing/2014/main" id="{F8667FED-F373-4578-9881-DC7B71A3DFE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902" name="Text Box 4">
          <a:extLst>
            <a:ext uri="{FF2B5EF4-FFF2-40B4-BE49-F238E27FC236}">
              <a16:creationId xmlns:a16="http://schemas.microsoft.com/office/drawing/2014/main" id="{DB1A0B22-07A5-4CA1-9DB9-D88D3AD61F01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3" name="Text Box 4">
          <a:extLst>
            <a:ext uri="{FF2B5EF4-FFF2-40B4-BE49-F238E27FC236}">
              <a16:creationId xmlns:a16="http://schemas.microsoft.com/office/drawing/2014/main" id="{1F24B83B-AA5F-468C-89EC-05581893CF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4" name="Text Box 6">
          <a:extLst>
            <a:ext uri="{FF2B5EF4-FFF2-40B4-BE49-F238E27FC236}">
              <a16:creationId xmlns:a16="http://schemas.microsoft.com/office/drawing/2014/main" id="{6C48AE28-F69D-4277-8F02-D38092625C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5" name="Text Box 4">
          <a:extLst>
            <a:ext uri="{FF2B5EF4-FFF2-40B4-BE49-F238E27FC236}">
              <a16:creationId xmlns:a16="http://schemas.microsoft.com/office/drawing/2014/main" id="{AAF21B6B-1989-4B57-9764-5E2D1996F75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6" name="Text Box 6">
          <a:extLst>
            <a:ext uri="{FF2B5EF4-FFF2-40B4-BE49-F238E27FC236}">
              <a16:creationId xmlns:a16="http://schemas.microsoft.com/office/drawing/2014/main" id="{664F7D4D-ED5C-4FDF-97A8-F97CFC7B42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7" name="Text Box 4">
          <a:extLst>
            <a:ext uri="{FF2B5EF4-FFF2-40B4-BE49-F238E27FC236}">
              <a16:creationId xmlns:a16="http://schemas.microsoft.com/office/drawing/2014/main" id="{9FE79815-B2E7-4BBB-9C94-D81573A2BE6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8" name="Text Box 6">
          <a:extLst>
            <a:ext uri="{FF2B5EF4-FFF2-40B4-BE49-F238E27FC236}">
              <a16:creationId xmlns:a16="http://schemas.microsoft.com/office/drawing/2014/main" id="{ADC6C0F4-F18E-4021-926E-7A826670D0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9" name="Text Box 4">
          <a:extLst>
            <a:ext uri="{FF2B5EF4-FFF2-40B4-BE49-F238E27FC236}">
              <a16:creationId xmlns:a16="http://schemas.microsoft.com/office/drawing/2014/main" id="{F8FC2F94-CBE2-46BD-8A07-0D9CCB7CF6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0" name="Text Box 6">
          <a:extLst>
            <a:ext uri="{FF2B5EF4-FFF2-40B4-BE49-F238E27FC236}">
              <a16:creationId xmlns:a16="http://schemas.microsoft.com/office/drawing/2014/main" id="{EC98273B-853C-4707-B862-3A14466622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1" name="Text Box 4">
          <a:extLst>
            <a:ext uri="{FF2B5EF4-FFF2-40B4-BE49-F238E27FC236}">
              <a16:creationId xmlns:a16="http://schemas.microsoft.com/office/drawing/2014/main" id="{69EB6C47-558A-4780-9EBC-0EF15B87DC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2" name="Text Box 6">
          <a:extLst>
            <a:ext uri="{FF2B5EF4-FFF2-40B4-BE49-F238E27FC236}">
              <a16:creationId xmlns:a16="http://schemas.microsoft.com/office/drawing/2014/main" id="{E4551939-EE02-44C2-9710-C82A44343A7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3" name="Text Box 4">
          <a:extLst>
            <a:ext uri="{FF2B5EF4-FFF2-40B4-BE49-F238E27FC236}">
              <a16:creationId xmlns:a16="http://schemas.microsoft.com/office/drawing/2014/main" id="{8484A730-3525-4E13-8DF2-A4BBAA240D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4" name="Text Box 6">
          <a:extLst>
            <a:ext uri="{FF2B5EF4-FFF2-40B4-BE49-F238E27FC236}">
              <a16:creationId xmlns:a16="http://schemas.microsoft.com/office/drawing/2014/main" id="{F511B74E-B9D3-4B43-8803-15AA9C262B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915" name="Text Box 4">
          <a:extLst>
            <a:ext uri="{FF2B5EF4-FFF2-40B4-BE49-F238E27FC236}">
              <a16:creationId xmlns:a16="http://schemas.microsoft.com/office/drawing/2014/main" id="{8001F2D7-2294-4A47-962B-2577C0A2E29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916" name="Text Box 6">
          <a:extLst>
            <a:ext uri="{FF2B5EF4-FFF2-40B4-BE49-F238E27FC236}">
              <a16:creationId xmlns:a16="http://schemas.microsoft.com/office/drawing/2014/main" id="{FB571DC9-C4A3-425A-B716-423576E1FDF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7" name="Text Box 4">
          <a:extLst>
            <a:ext uri="{FF2B5EF4-FFF2-40B4-BE49-F238E27FC236}">
              <a16:creationId xmlns:a16="http://schemas.microsoft.com/office/drawing/2014/main" id="{6D37D3C1-664B-4A43-A75C-FB0895F41B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8" name="Text Box 6">
          <a:extLst>
            <a:ext uri="{FF2B5EF4-FFF2-40B4-BE49-F238E27FC236}">
              <a16:creationId xmlns:a16="http://schemas.microsoft.com/office/drawing/2014/main" id="{79A4CB66-94A1-413E-9F20-A0E1BE7C45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919" name="Text Box 4">
          <a:extLst>
            <a:ext uri="{FF2B5EF4-FFF2-40B4-BE49-F238E27FC236}">
              <a16:creationId xmlns:a16="http://schemas.microsoft.com/office/drawing/2014/main" id="{35CF805F-CFDD-437D-B8F2-FB05E0FF786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920" name="Text Box 6">
          <a:extLst>
            <a:ext uri="{FF2B5EF4-FFF2-40B4-BE49-F238E27FC236}">
              <a16:creationId xmlns:a16="http://schemas.microsoft.com/office/drawing/2014/main" id="{A9EA1761-5F83-4F10-91C0-2781A048A27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921" name="Text Box 6">
          <a:extLst>
            <a:ext uri="{FF2B5EF4-FFF2-40B4-BE49-F238E27FC236}">
              <a16:creationId xmlns:a16="http://schemas.microsoft.com/office/drawing/2014/main" id="{FF97ADBD-0C8F-42C5-811F-0B714464AC3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922" name="Text Box 4">
          <a:extLst>
            <a:ext uri="{FF2B5EF4-FFF2-40B4-BE49-F238E27FC236}">
              <a16:creationId xmlns:a16="http://schemas.microsoft.com/office/drawing/2014/main" id="{F37D5F71-571E-481F-854C-5AF9569D66D2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23" name="Text Box 4">
          <a:extLst>
            <a:ext uri="{FF2B5EF4-FFF2-40B4-BE49-F238E27FC236}">
              <a16:creationId xmlns:a16="http://schemas.microsoft.com/office/drawing/2014/main" id="{5D873E84-7465-4BF3-BE1F-1889E07DFDF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24" name="Text Box 6">
          <a:extLst>
            <a:ext uri="{FF2B5EF4-FFF2-40B4-BE49-F238E27FC236}">
              <a16:creationId xmlns:a16="http://schemas.microsoft.com/office/drawing/2014/main" id="{7ADC5462-E44A-4F24-A7D1-7145B9BFBC8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25" name="Text Box 4">
          <a:extLst>
            <a:ext uri="{FF2B5EF4-FFF2-40B4-BE49-F238E27FC236}">
              <a16:creationId xmlns:a16="http://schemas.microsoft.com/office/drawing/2014/main" id="{FB35B038-7834-42BA-A467-56BBC312D92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26" name="Text Box 6">
          <a:extLst>
            <a:ext uri="{FF2B5EF4-FFF2-40B4-BE49-F238E27FC236}">
              <a16:creationId xmlns:a16="http://schemas.microsoft.com/office/drawing/2014/main" id="{724CB0A6-EE95-45B7-9001-A900E090B5C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27" name="Text Box 4">
          <a:extLst>
            <a:ext uri="{FF2B5EF4-FFF2-40B4-BE49-F238E27FC236}">
              <a16:creationId xmlns:a16="http://schemas.microsoft.com/office/drawing/2014/main" id="{22CE1219-C5F3-49DD-B835-E5B61A57B07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28" name="Text Box 6">
          <a:extLst>
            <a:ext uri="{FF2B5EF4-FFF2-40B4-BE49-F238E27FC236}">
              <a16:creationId xmlns:a16="http://schemas.microsoft.com/office/drawing/2014/main" id="{0779A749-EC90-4311-A63C-912801415B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29" name="Text Box 4">
          <a:extLst>
            <a:ext uri="{FF2B5EF4-FFF2-40B4-BE49-F238E27FC236}">
              <a16:creationId xmlns:a16="http://schemas.microsoft.com/office/drawing/2014/main" id="{03EA522C-23D1-4F3F-867A-E2A7E2A85B3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30" name="Text Box 6">
          <a:extLst>
            <a:ext uri="{FF2B5EF4-FFF2-40B4-BE49-F238E27FC236}">
              <a16:creationId xmlns:a16="http://schemas.microsoft.com/office/drawing/2014/main" id="{088C35D4-6431-4251-A242-23990099CA1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931" name="Text Box 4">
          <a:extLst>
            <a:ext uri="{FF2B5EF4-FFF2-40B4-BE49-F238E27FC236}">
              <a16:creationId xmlns:a16="http://schemas.microsoft.com/office/drawing/2014/main" id="{37C0D484-B754-48B6-ACAD-E2534B9BB253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32" name="Text Box 4">
          <a:extLst>
            <a:ext uri="{FF2B5EF4-FFF2-40B4-BE49-F238E27FC236}">
              <a16:creationId xmlns:a16="http://schemas.microsoft.com/office/drawing/2014/main" id="{D34170A7-F594-4FB6-A118-FE2A5F38856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33" name="Text Box 6">
          <a:extLst>
            <a:ext uri="{FF2B5EF4-FFF2-40B4-BE49-F238E27FC236}">
              <a16:creationId xmlns:a16="http://schemas.microsoft.com/office/drawing/2014/main" id="{A71C0919-6589-4A6F-94E5-818A0E446E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34" name="Text Box 4">
          <a:extLst>
            <a:ext uri="{FF2B5EF4-FFF2-40B4-BE49-F238E27FC236}">
              <a16:creationId xmlns:a16="http://schemas.microsoft.com/office/drawing/2014/main" id="{C794C29E-CA99-4C72-9E3E-F5F324CDD71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35" name="Text Box 6">
          <a:extLst>
            <a:ext uri="{FF2B5EF4-FFF2-40B4-BE49-F238E27FC236}">
              <a16:creationId xmlns:a16="http://schemas.microsoft.com/office/drawing/2014/main" id="{E8E31B4C-9F11-40E8-BD0A-F24320F47EF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5936" name="Text Box 6">
          <a:extLst>
            <a:ext uri="{FF2B5EF4-FFF2-40B4-BE49-F238E27FC236}">
              <a16:creationId xmlns:a16="http://schemas.microsoft.com/office/drawing/2014/main" id="{52D70F50-BE41-47F7-9CCF-0872AB73C947}"/>
            </a:ext>
          </a:extLst>
        </xdr:cNvPr>
        <xdr:cNvSpPr txBox="1">
          <a:spLocks noChangeArrowheads="1"/>
        </xdr:cNvSpPr>
      </xdr:nvSpPr>
      <xdr:spPr bwMode="auto">
        <a:xfrm>
          <a:off x="2193348" y="2658254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137</xdr:row>
      <xdr:rowOff>190500</xdr:rowOff>
    </xdr:from>
    <xdr:ext cx="85725" cy="675153"/>
    <xdr:sp macro="" textlink="">
      <xdr:nvSpPr>
        <xdr:cNvPr id="5937" name="Text Box 6">
          <a:extLst>
            <a:ext uri="{FF2B5EF4-FFF2-40B4-BE49-F238E27FC236}">
              <a16:creationId xmlns:a16="http://schemas.microsoft.com/office/drawing/2014/main" id="{3761C530-A32A-4092-868D-56B506C96F5A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1017</v>
      </c>
      <c r="B1" s="122" t="s">
        <v>1018</v>
      </c>
      <c r="C1" s="122" t="s">
        <v>1019</v>
      </c>
    </row>
    <row r="2" spans="1:3" ht="16.5" customHeight="1">
      <c r="A2" s="124">
        <v>1</v>
      </c>
      <c r="B2" s="125" t="s">
        <v>343</v>
      </c>
      <c r="C2" s="126" t="s">
        <v>344</v>
      </c>
    </row>
    <row r="3" spans="1:3" ht="16.5" customHeight="1">
      <c r="A3" s="124">
        <v>2</v>
      </c>
      <c r="B3" s="125" t="s">
        <v>345</v>
      </c>
      <c r="C3" s="126" t="s">
        <v>346</v>
      </c>
    </row>
    <row r="4" spans="1:3" ht="29.25" customHeight="1">
      <c r="A4" s="124">
        <v>3</v>
      </c>
      <c r="B4" s="125" t="s">
        <v>347</v>
      </c>
      <c r="C4" s="126" t="s">
        <v>348</v>
      </c>
    </row>
    <row r="5" spans="1:3" ht="16.5" customHeight="1">
      <c r="A5" s="124">
        <v>4</v>
      </c>
      <c r="B5" s="125" t="s">
        <v>349</v>
      </c>
      <c r="C5" s="126" t="s">
        <v>350</v>
      </c>
    </row>
    <row r="6" spans="1:3" ht="29.25" customHeight="1">
      <c r="A6" s="124">
        <v>5</v>
      </c>
      <c r="B6" s="125" t="s">
        <v>351</v>
      </c>
      <c r="C6" s="126" t="s">
        <v>352</v>
      </c>
    </row>
    <row r="7" spans="1:3" ht="29.25" customHeight="1">
      <c r="A7" s="124">
        <v>6</v>
      </c>
      <c r="B7" s="125" t="s">
        <v>353</v>
      </c>
      <c r="C7" s="126" t="s">
        <v>354</v>
      </c>
    </row>
    <row r="8" spans="1:3" ht="29.25" customHeight="1">
      <c r="A8" s="124">
        <v>7</v>
      </c>
      <c r="B8" s="125" t="s">
        <v>831</v>
      </c>
      <c r="C8" s="126" t="s">
        <v>355</v>
      </c>
    </row>
    <row r="9" spans="1:3" ht="29.25" customHeight="1">
      <c r="A9" s="124">
        <v>8</v>
      </c>
      <c r="B9" s="125" t="s">
        <v>356</v>
      </c>
      <c r="C9" s="126" t="s">
        <v>357</v>
      </c>
    </row>
    <row r="10" spans="1:3" ht="29.25" customHeight="1">
      <c r="A10" s="124">
        <v>9</v>
      </c>
      <c r="B10" s="125" t="s">
        <v>358</v>
      </c>
      <c r="C10" s="126" t="s">
        <v>359</v>
      </c>
    </row>
    <row r="11" spans="1:3" ht="29.25" customHeight="1">
      <c r="A11" s="124">
        <v>10</v>
      </c>
      <c r="B11" s="125" t="s">
        <v>360</v>
      </c>
      <c r="C11" s="126" t="s">
        <v>361</v>
      </c>
    </row>
    <row r="12" spans="1:3" ht="28.5" customHeight="1">
      <c r="A12" s="124">
        <v>11</v>
      </c>
      <c r="B12" s="125" t="s">
        <v>832</v>
      </c>
      <c r="C12" s="126" t="s">
        <v>362</v>
      </c>
    </row>
    <row r="13" spans="1:3" ht="29.25" customHeight="1">
      <c r="A13" s="124">
        <v>12</v>
      </c>
      <c r="B13" s="125" t="s">
        <v>363</v>
      </c>
      <c r="C13" s="126" t="s">
        <v>364</v>
      </c>
    </row>
    <row r="14" spans="1:3" ht="29.25" customHeight="1">
      <c r="A14" s="124">
        <v>13</v>
      </c>
      <c r="B14" s="125" t="s">
        <v>365</v>
      </c>
      <c r="C14" s="126" t="s">
        <v>366</v>
      </c>
    </row>
    <row r="15" spans="1:3" ht="29.25" customHeight="1">
      <c r="A15" s="124">
        <v>14</v>
      </c>
      <c r="B15" s="125" t="s">
        <v>367</v>
      </c>
      <c r="C15" s="126" t="s">
        <v>368</v>
      </c>
    </row>
    <row r="16" spans="1:3" ht="39.75" customHeight="1">
      <c r="A16" s="124">
        <v>15</v>
      </c>
      <c r="B16" s="125" t="s">
        <v>369</v>
      </c>
      <c r="C16" s="126" t="s">
        <v>370</v>
      </c>
    </row>
    <row r="17" spans="1:3" ht="29.25" customHeight="1">
      <c r="A17" s="124">
        <v>16</v>
      </c>
      <c r="B17" s="125" t="s">
        <v>371</v>
      </c>
      <c r="C17" s="126" t="s">
        <v>372</v>
      </c>
    </row>
    <row r="18" spans="1:3" ht="29.25" customHeight="1">
      <c r="A18" s="124">
        <v>17</v>
      </c>
      <c r="B18" s="125" t="s">
        <v>373</v>
      </c>
      <c r="C18" s="126" t="s">
        <v>374</v>
      </c>
    </row>
    <row r="19" spans="1:3" ht="29.25" customHeight="1">
      <c r="A19" s="124">
        <v>18</v>
      </c>
      <c r="B19" s="125" t="s">
        <v>375</v>
      </c>
      <c r="C19" s="126" t="s">
        <v>376</v>
      </c>
    </row>
    <row r="20" spans="1:3" ht="29.25" customHeight="1">
      <c r="A20" s="124">
        <v>19</v>
      </c>
      <c r="B20" s="125" t="s">
        <v>377</v>
      </c>
      <c r="C20" s="126" t="s">
        <v>378</v>
      </c>
    </row>
    <row r="21" spans="1:3" ht="29.25" customHeight="1">
      <c r="A21" s="124">
        <v>20</v>
      </c>
      <c r="B21" s="125" t="s">
        <v>379</v>
      </c>
      <c r="C21" s="126" t="s">
        <v>380</v>
      </c>
    </row>
    <row r="22" spans="1:3" ht="29.25" customHeight="1">
      <c r="A22" s="124">
        <v>21</v>
      </c>
      <c r="B22" s="125" t="s">
        <v>381</v>
      </c>
      <c r="C22" s="126" t="s">
        <v>382</v>
      </c>
    </row>
    <row r="23" spans="1:3" ht="29.25" customHeight="1">
      <c r="A23" s="124">
        <v>22</v>
      </c>
      <c r="B23" s="125" t="s">
        <v>833</v>
      </c>
      <c r="C23" s="126" t="s">
        <v>383</v>
      </c>
    </row>
    <row r="24" spans="1:3" ht="16.5" customHeight="1">
      <c r="A24" s="124">
        <v>23</v>
      </c>
      <c r="B24" s="125" t="s">
        <v>384</v>
      </c>
      <c r="C24" s="126" t="s">
        <v>385</v>
      </c>
    </row>
    <row r="25" spans="1:3" ht="16.5" customHeight="1">
      <c r="A25" s="124">
        <v>24</v>
      </c>
      <c r="B25" s="125" t="s">
        <v>386</v>
      </c>
      <c r="C25" s="126" t="s">
        <v>387</v>
      </c>
    </row>
    <row r="26" spans="1:3" ht="16.5" customHeight="1">
      <c r="A26" s="124">
        <v>25</v>
      </c>
      <c r="B26" s="125" t="s">
        <v>388</v>
      </c>
      <c r="C26" s="126" t="s">
        <v>389</v>
      </c>
    </row>
    <row r="27" spans="1:3" ht="16.5" customHeight="1">
      <c r="A27" s="124">
        <v>26</v>
      </c>
      <c r="B27" s="125" t="s">
        <v>390</v>
      </c>
      <c r="C27" s="126" t="s">
        <v>391</v>
      </c>
    </row>
    <row r="28" spans="1:3" ht="16.5" customHeight="1">
      <c r="A28" s="124">
        <v>27</v>
      </c>
      <c r="B28" s="125" t="s">
        <v>392</v>
      </c>
      <c r="C28" s="126" t="s">
        <v>393</v>
      </c>
    </row>
    <row r="29" spans="1:3" ht="16.5" customHeight="1">
      <c r="A29" s="124">
        <v>28</v>
      </c>
      <c r="B29" s="125" t="s">
        <v>394</v>
      </c>
      <c r="C29" s="126" t="s">
        <v>395</v>
      </c>
    </row>
    <row r="30" spans="1:3" ht="16.5" customHeight="1">
      <c r="A30" s="124">
        <v>29</v>
      </c>
      <c r="B30" s="125" t="s">
        <v>396</v>
      </c>
      <c r="C30" s="126" t="s">
        <v>397</v>
      </c>
    </row>
    <row r="31" spans="1:3" ht="16.5" customHeight="1">
      <c r="A31" s="124">
        <v>30</v>
      </c>
      <c r="B31" s="125" t="s">
        <v>398</v>
      </c>
      <c r="C31" s="126" t="s">
        <v>399</v>
      </c>
    </row>
    <row r="32" spans="1:3" ht="16.5" customHeight="1">
      <c r="A32" s="124">
        <v>31</v>
      </c>
      <c r="B32" s="125" t="s">
        <v>400</v>
      </c>
      <c r="C32" s="126" t="s">
        <v>401</v>
      </c>
    </row>
    <row r="33" spans="1:3" ht="16.5" customHeight="1">
      <c r="A33" s="124">
        <v>32</v>
      </c>
      <c r="B33" s="125" t="s">
        <v>402</v>
      </c>
      <c r="C33" s="126" t="s">
        <v>403</v>
      </c>
    </row>
    <row r="34" spans="1:3" ht="16.5" customHeight="1">
      <c r="A34" s="124">
        <v>33</v>
      </c>
      <c r="B34" s="125" t="s">
        <v>404</v>
      </c>
      <c r="C34" s="126" t="s">
        <v>405</v>
      </c>
    </row>
    <row r="35" spans="1:3" ht="16.5" customHeight="1">
      <c r="A35" s="124">
        <v>34</v>
      </c>
      <c r="B35" s="125" t="s">
        <v>834</v>
      </c>
      <c r="C35" s="126" t="s">
        <v>406</v>
      </c>
    </row>
    <row r="36" spans="1:3" ht="16.5" customHeight="1">
      <c r="A36" s="124">
        <v>35</v>
      </c>
      <c r="B36" s="125" t="s">
        <v>407</v>
      </c>
      <c r="C36" s="126" t="s">
        <v>408</v>
      </c>
    </row>
    <row r="37" spans="1:3" ht="16.5" customHeight="1">
      <c r="A37" s="124">
        <v>36</v>
      </c>
      <c r="B37" s="125" t="s">
        <v>409</v>
      </c>
      <c r="C37" s="126" t="s">
        <v>410</v>
      </c>
    </row>
    <row r="38" spans="1:3" ht="29.25" customHeight="1">
      <c r="A38" s="124">
        <v>37</v>
      </c>
      <c r="B38" s="125" t="s">
        <v>411</v>
      </c>
      <c r="C38" s="126" t="s">
        <v>412</v>
      </c>
    </row>
    <row r="39" spans="1:3" ht="29.25" customHeight="1">
      <c r="A39" s="124">
        <v>38</v>
      </c>
      <c r="B39" s="125" t="s">
        <v>413</v>
      </c>
      <c r="C39" s="126" t="s">
        <v>414</v>
      </c>
    </row>
    <row r="40" spans="1:3" ht="29.25" customHeight="1">
      <c r="A40" s="124">
        <v>39</v>
      </c>
      <c r="B40" s="125" t="s">
        <v>415</v>
      </c>
      <c r="C40" s="126" t="s">
        <v>416</v>
      </c>
    </row>
    <row r="41" spans="1:3" ht="29.25" customHeight="1">
      <c r="A41" s="124">
        <v>40</v>
      </c>
      <c r="B41" s="125" t="s">
        <v>417</v>
      </c>
      <c r="C41" s="126" t="s">
        <v>418</v>
      </c>
    </row>
    <row r="42" spans="1:3" ht="29.25" customHeight="1">
      <c r="A42" s="124">
        <v>41</v>
      </c>
      <c r="B42" s="125" t="s">
        <v>419</v>
      </c>
      <c r="C42" s="126" t="s">
        <v>420</v>
      </c>
    </row>
    <row r="43" spans="1:3" ht="29.25" customHeight="1">
      <c r="A43" s="124">
        <v>42</v>
      </c>
      <c r="B43" s="125" t="s">
        <v>421</v>
      </c>
      <c r="C43" s="126" t="s">
        <v>422</v>
      </c>
    </row>
    <row r="44" spans="1:3" ht="16.5" customHeight="1">
      <c r="A44" s="124">
        <v>43</v>
      </c>
      <c r="B44" s="125" t="s">
        <v>423</v>
      </c>
      <c r="C44" s="126" t="s">
        <v>424</v>
      </c>
    </row>
    <row r="45" spans="1:3" ht="16.5" customHeight="1">
      <c r="A45" s="124">
        <v>44</v>
      </c>
      <c r="B45" s="125" t="s">
        <v>425</v>
      </c>
      <c r="C45" s="126" t="s">
        <v>426</v>
      </c>
    </row>
    <row r="46" spans="1:3" ht="29.25" customHeight="1">
      <c r="A46" s="124">
        <v>45</v>
      </c>
      <c r="B46" s="125" t="s">
        <v>427</v>
      </c>
      <c r="C46" s="126" t="s">
        <v>428</v>
      </c>
    </row>
    <row r="47" spans="1:3" ht="29.25" customHeight="1">
      <c r="A47" s="124">
        <v>46</v>
      </c>
      <c r="B47" s="125" t="s">
        <v>429</v>
      </c>
      <c r="C47" s="126" t="s">
        <v>430</v>
      </c>
    </row>
    <row r="48" spans="1:3" ht="16.5" customHeight="1">
      <c r="A48" s="124">
        <v>47</v>
      </c>
      <c r="B48" s="125" t="s">
        <v>431</v>
      </c>
      <c r="C48" s="126" t="s">
        <v>432</v>
      </c>
    </row>
    <row r="49" spans="1:4" ht="29.25" customHeight="1">
      <c r="A49" s="124">
        <v>48</v>
      </c>
      <c r="B49" s="125" t="s">
        <v>433</v>
      </c>
      <c r="C49" s="126" t="s">
        <v>434</v>
      </c>
    </row>
    <row r="50" spans="1:4" ht="29.25" customHeight="1">
      <c r="A50" s="124">
        <v>49</v>
      </c>
      <c r="B50" s="125" t="s">
        <v>435</v>
      </c>
      <c r="C50" s="126" t="s">
        <v>436</v>
      </c>
    </row>
    <row r="51" spans="1:4" ht="29.25" customHeight="1">
      <c r="A51" s="124">
        <v>50</v>
      </c>
      <c r="B51" s="125" t="s">
        <v>437</v>
      </c>
      <c r="C51" s="126" t="s">
        <v>438</v>
      </c>
      <c r="D51" s="123" t="s">
        <v>1020</v>
      </c>
    </row>
    <row r="52" spans="1:4" ht="29.25" customHeight="1">
      <c r="A52" s="124">
        <v>51</v>
      </c>
      <c r="B52" s="125" t="s">
        <v>439</v>
      </c>
      <c r="C52" s="126" t="s">
        <v>440</v>
      </c>
    </row>
    <row r="53" spans="1:4" ht="29.25" customHeight="1">
      <c r="A53" s="124">
        <v>52</v>
      </c>
      <c r="B53" s="125" t="s">
        <v>441</v>
      </c>
      <c r="C53" s="126" t="s">
        <v>442</v>
      </c>
    </row>
    <row r="54" spans="1:4" ht="29.25" customHeight="1">
      <c r="A54" s="124">
        <v>53</v>
      </c>
      <c r="B54" s="125" t="s">
        <v>443</v>
      </c>
      <c r="C54" s="126" t="s">
        <v>444</v>
      </c>
    </row>
    <row r="55" spans="1:4" ht="29.25" customHeight="1">
      <c r="A55" s="124">
        <v>54</v>
      </c>
      <c r="B55" s="125" t="s">
        <v>445</v>
      </c>
      <c r="C55" s="126" t="s">
        <v>446</v>
      </c>
    </row>
    <row r="56" spans="1:4" ht="16.5" customHeight="1">
      <c r="A56" s="124">
        <v>55</v>
      </c>
      <c r="B56" s="125" t="s">
        <v>447</v>
      </c>
      <c r="C56" s="126" t="s">
        <v>448</v>
      </c>
    </row>
    <row r="57" spans="1:4" ht="16.5" customHeight="1">
      <c r="A57" s="124">
        <v>56</v>
      </c>
      <c r="B57" s="125" t="s">
        <v>449</v>
      </c>
      <c r="C57" s="126" t="s">
        <v>450</v>
      </c>
    </row>
    <row r="58" spans="1:4" ht="16.5" customHeight="1">
      <c r="A58" s="124">
        <v>57</v>
      </c>
      <c r="B58" s="125" t="s">
        <v>451</v>
      </c>
      <c r="C58" s="126" t="s">
        <v>452</v>
      </c>
    </row>
    <row r="59" spans="1:4" ht="16.5" customHeight="1">
      <c r="A59" s="124">
        <v>58</v>
      </c>
      <c r="B59" s="125" t="s">
        <v>453</v>
      </c>
      <c r="C59" s="126" t="s">
        <v>454</v>
      </c>
    </row>
    <row r="60" spans="1:4" ht="16.5" customHeight="1">
      <c r="A60" s="124">
        <v>59</v>
      </c>
      <c r="B60" s="125" t="s">
        <v>455</v>
      </c>
      <c r="C60" s="126" t="s">
        <v>456</v>
      </c>
    </row>
    <row r="61" spans="1:4" ht="16.5" customHeight="1">
      <c r="A61" s="124">
        <v>60</v>
      </c>
      <c r="B61" s="125" t="s">
        <v>457</v>
      </c>
      <c r="C61" s="126" t="s">
        <v>458</v>
      </c>
    </row>
    <row r="62" spans="1:4" ht="16.5" customHeight="1">
      <c r="A62" s="124">
        <v>61</v>
      </c>
      <c r="B62" s="125" t="s">
        <v>459</v>
      </c>
      <c r="C62" s="126" t="s">
        <v>460</v>
      </c>
    </row>
    <row r="63" spans="1:4" ht="16.5" customHeight="1">
      <c r="A63" s="124">
        <v>62</v>
      </c>
      <c r="B63" s="125" t="s">
        <v>461</v>
      </c>
      <c r="C63" s="126" t="s">
        <v>462</v>
      </c>
    </row>
    <row r="64" spans="1:4" ht="29.25" customHeight="1">
      <c r="A64" s="124">
        <v>63</v>
      </c>
      <c r="B64" s="125" t="s">
        <v>463</v>
      </c>
      <c r="C64" s="126" t="s">
        <v>464</v>
      </c>
    </row>
    <row r="65" spans="1:3" ht="29.25" customHeight="1">
      <c r="A65" s="124">
        <v>64</v>
      </c>
      <c r="B65" s="125" t="s">
        <v>465</v>
      </c>
      <c r="C65" s="126" t="s">
        <v>466</v>
      </c>
    </row>
    <row r="66" spans="1:3" ht="29.25" customHeight="1">
      <c r="A66" s="124">
        <v>65</v>
      </c>
      <c r="B66" s="125" t="s">
        <v>467</v>
      </c>
      <c r="C66" s="126" t="s">
        <v>468</v>
      </c>
    </row>
    <row r="67" spans="1:3" ht="29.25" customHeight="1">
      <c r="A67" s="124">
        <v>66</v>
      </c>
      <c r="B67" s="125" t="s">
        <v>469</v>
      </c>
      <c r="C67" s="126" t="s">
        <v>470</v>
      </c>
    </row>
    <row r="68" spans="1:3" ht="16.5" customHeight="1">
      <c r="A68" s="124">
        <v>67</v>
      </c>
      <c r="B68" s="125" t="s">
        <v>471</v>
      </c>
      <c r="C68" s="126" t="s">
        <v>472</v>
      </c>
    </row>
    <row r="69" spans="1:3" ht="29.25" customHeight="1">
      <c r="A69" s="124">
        <v>68</v>
      </c>
      <c r="B69" s="125" t="s">
        <v>473</v>
      </c>
      <c r="C69" s="126" t="s">
        <v>474</v>
      </c>
    </row>
    <row r="70" spans="1:3" ht="29.25" customHeight="1">
      <c r="A70" s="124">
        <v>69</v>
      </c>
      <c r="B70" s="125" t="s">
        <v>475</v>
      </c>
      <c r="C70" s="126" t="s">
        <v>476</v>
      </c>
    </row>
    <row r="71" spans="1:3" ht="29.25" customHeight="1">
      <c r="A71" s="124">
        <v>70</v>
      </c>
      <c r="B71" s="125" t="s">
        <v>477</v>
      </c>
      <c r="C71" s="126" t="s">
        <v>478</v>
      </c>
    </row>
    <row r="72" spans="1:3" ht="29.25" customHeight="1">
      <c r="A72" s="124">
        <v>71</v>
      </c>
      <c r="B72" s="125" t="s">
        <v>479</v>
      </c>
      <c r="C72" s="126" t="s">
        <v>480</v>
      </c>
    </row>
    <row r="73" spans="1:3" ht="29.25" customHeight="1">
      <c r="A73" s="124">
        <v>72</v>
      </c>
      <c r="B73" s="125" t="s">
        <v>481</v>
      </c>
      <c r="C73" s="126" t="s">
        <v>482</v>
      </c>
    </row>
    <row r="74" spans="1:3" ht="29.25" customHeight="1">
      <c r="A74" s="124">
        <v>73</v>
      </c>
      <c r="B74" s="125" t="s">
        <v>483</v>
      </c>
      <c r="C74" s="126" t="s">
        <v>484</v>
      </c>
    </row>
    <row r="75" spans="1:3" ht="29.25" customHeight="1">
      <c r="A75" s="124">
        <v>74</v>
      </c>
      <c r="B75" s="125" t="s">
        <v>485</v>
      </c>
      <c r="C75" s="126" t="s">
        <v>486</v>
      </c>
    </row>
    <row r="76" spans="1:3" ht="29.25" customHeight="1">
      <c r="A76" s="124">
        <v>75</v>
      </c>
      <c r="B76" s="125" t="s">
        <v>487</v>
      </c>
      <c r="C76" s="126" t="s">
        <v>488</v>
      </c>
    </row>
    <row r="77" spans="1:3" ht="29.25" customHeight="1">
      <c r="A77" s="124">
        <v>76</v>
      </c>
      <c r="B77" s="125" t="s">
        <v>489</v>
      </c>
      <c r="C77" s="126" t="s">
        <v>490</v>
      </c>
    </row>
    <row r="78" spans="1:3" ht="29.25" customHeight="1">
      <c r="A78" s="124">
        <v>77</v>
      </c>
      <c r="B78" s="125" t="s">
        <v>491</v>
      </c>
      <c r="C78" s="126" t="s">
        <v>492</v>
      </c>
    </row>
    <row r="79" spans="1:3" ht="29.25" customHeight="1">
      <c r="A79" s="124">
        <v>78</v>
      </c>
      <c r="B79" s="125" t="s">
        <v>493</v>
      </c>
      <c r="C79" s="126" t="s">
        <v>494</v>
      </c>
    </row>
    <row r="80" spans="1:3" ht="29.25" customHeight="1">
      <c r="A80" s="124">
        <v>79</v>
      </c>
      <c r="B80" s="125" t="s">
        <v>495</v>
      </c>
      <c r="C80" s="126" t="s">
        <v>496</v>
      </c>
    </row>
    <row r="81" spans="1:3" ht="29.25" customHeight="1">
      <c r="A81" s="124">
        <v>80</v>
      </c>
      <c r="B81" s="125" t="s">
        <v>497</v>
      </c>
      <c r="C81" s="126" t="s">
        <v>498</v>
      </c>
    </row>
    <row r="82" spans="1:3" ht="29.25" customHeight="1">
      <c r="A82" s="124">
        <v>81</v>
      </c>
      <c r="B82" s="125" t="s">
        <v>499</v>
      </c>
      <c r="C82" s="126" t="s">
        <v>500</v>
      </c>
    </row>
    <row r="83" spans="1:3" ht="29.25" customHeight="1">
      <c r="A83" s="124">
        <v>82</v>
      </c>
      <c r="B83" s="125" t="s">
        <v>501</v>
      </c>
      <c r="C83" s="126" t="s">
        <v>502</v>
      </c>
    </row>
    <row r="84" spans="1:3" ht="29.25" customHeight="1">
      <c r="A84" s="124">
        <v>83</v>
      </c>
      <c r="B84" s="125" t="s">
        <v>503</v>
      </c>
      <c r="C84" s="126" t="s">
        <v>504</v>
      </c>
    </row>
    <row r="85" spans="1:3" ht="29.25" customHeight="1">
      <c r="A85" s="124">
        <v>84</v>
      </c>
      <c r="B85" s="125" t="s">
        <v>505</v>
      </c>
      <c r="C85" s="126" t="s">
        <v>506</v>
      </c>
    </row>
    <row r="86" spans="1:3" ht="29.25" customHeight="1">
      <c r="A86" s="124">
        <v>85</v>
      </c>
      <c r="B86" s="125" t="s">
        <v>507</v>
      </c>
      <c r="C86" s="126" t="s">
        <v>508</v>
      </c>
    </row>
    <row r="87" spans="1:3" ht="29.25" customHeight="1">
      <c r="A87" s="124">
        <v>86</v>
      </c>
      <c r="B87" s="125" t="s">
        <v>509</v>
      </c>
      <c r="C87" s="126" t="s">
        <v>510</v>
      </c>
    </row>
    <row r="88" spans="1:3" ht="29.25" customHeight="1">
      <c r="A88" s="124">
        <v>87</v>
      </c>
      <c r="B88" s="125" t="s">
        <v>511</v>
      </c>
      <c r="C88" s="126" t="s">
        <v>512</v>
      </c>
    </row>
    <row r="89" spans="1:3" ht="29.25" customHeight="1">
      <c r="A89" s="124">
        <v>88</v>
      </c>
      <c r="B89" s="125" t="s">
        <v>513</v>
      </c>
      <c r="C89" s="126" t="s">
        <v>514</v>
      </c>
    </row>
    <row r="90" spans="1:3" ht="29.25" customHeight="1">
      <c r="A90" s="124">
        <v>89</v>
      </c>
      <c r="B90" s="125" t="s">
        <v>515</v>
      </c>
      <c r="C90" s="126" t="s">
        <v>516</v>
      </c>
    </row>
    <row r="91" spans="1:3" ht="29.25" customHeight="1">
      <c r="A91" s="124">
        <v>90</v>
      </c>
      <c r="B91" s="125" t="s">
        <v>517</v>
      </c>
      <c r="C91" s="126" t="s">
        <v>518</v>
      </c>
    </row>
    <row r="92" spans="1:3" ht="29.25" customHeight="1">
      <c r="A92" s="124">
        <v>91</v>
      </c>
      <c r="B92" s="125" t="s">
        <v>519</v>
      </c>
      <c r="C92" s="126" t="s">
        <v>520</v>
      </c>
    </row>
    <row r="93" spans="1:3" ht="29.25" customHeight="1">
      <c r="A93" s="124">
        <v>92</v>
      </c>
      <c r="B93" s="125" t="s">
        <v>521</v>
      </c>
      <c r="C93" s="126" t="s">
        <v>522</v>
      </c>
    </row>
    <row r="94" spans="1:3" ht="29.25" customHeight="1">
      <c r="A94" s="124">
        <v>93</v>
      </c>
      <c r="B94" s="125" t="s">
        <v>523</v>
      </c>
      <c r="C94" s="126" t="s">
        <v>524</v>
      </c>
    </row>
    <row r="95" spans="1:3" ht="29.25" customHeight="1">
      <c r="A95" s="124">
        <v>94</v>
      </c>
      <c r="B95" s="125" t="s">
        <v>525</v>
      </c>
      <c r="C95" s="126" t="s">
        <v>526</v>
      </c>
    </row>
    <row r="96" spans="1:3" ht="29.25" customHeight="1">
      <c r="A96" s="124">
        <v>95</v>
      </c>
      <c r="B96" s="125" t="s">
        <v>527</v>
      </c>
      <c r="C96" s="126" t="s">
        <v>528</v>
      </c>
    </row>
    <row r="97" spans="1:3" ht="29.25" customHeight="1">
      <c r="A97" s="124">
        <v>96</v>
      </c>
      <c r="B97" s="125" t="s">
        <v>529</v>
      </c>
      <c r="C97" s="126" t="s">
        <v>530</v>
      </c>
    </row>
    <row r="98" spans="1:3" ht="29.25" customHeight="1">
      <c r="A98" s="124">
        <v>97</v>
      </c>
      <c r="B98" s="125" t="s">
        <v>531</v>
      </c>
      <c r="C98" s="126" t="s">
        <v>532</v>
      </c>
    </row>
    <row r="99" spans="1:3" ht="29.25" customHeight="1">
      <c r="A99" s="124">
        <v>98</v>
      </c>
      <c r="B99" s="125" t="s">
        <v>533</v>
      </c>
      <c r="C99" s="126" t="s">
        <v>534</v>
      </c>
    </row>
    <row r="100" spans="1:3" ht="29.25" customHeight="1">
      <c r="A100" s="124">
        <v>99</v>
      </c>
      <c r="B100" s="125" t="s">
        <v>535</v>
      </c>
      <c r="C100" s="126" t="s">
        <v>536</v>
      </c>
    </row>
    <row r="101" spans="1:3" ht="29.25" customHeight="1">
      <c r="A101" s="124">
        <v>100</v>
      </c>
      <c r="B101" s="125" t="s">
        <v>537</v>
      </c>
      <c r="C101" s="126" t="s">
        <v>538</v>
      </c>
    </row>
    <row r="102" spans="1:3" ht="29.25" customHeight="1">
      <c r="A102" s="124">
        <v>101</v>
      </c>
      <c r="B102" s="125" t="s">
        <v>539</v>
      </c>
      <c r="C102" s="126" t="s">
        <v>540</v>
      </c>
    </row>
    <row r="103" spans="1:3" ht="29.25" customHeight="1">
      <c r="A103" s="124">
        <v>102</v>
      </c>
      <c r="B103" s="125" t="s">
        <v>541</v>
      </c>
      <c r="C103" s="126" t="s">
        <v>542</v>
      </c>
    </row>
    <row r="104" spans="1:3" ht="29.25" customHeight="1">
      <c r="A104" s="124">
        <v>103</v>
      </c>
      <c r="B104" s="125" t="s">
        <v>543</v>
      </c>
      <c r="C104" s="126" t="s">
        <v>544</v>
      </c>
    </row>
    <row r="105" spans="1:3" ht="29.25" customHeight="1">
      <c r="A105" s="124">
        <v>104</v>
      </c>
      <c r="B105" s="125" t="s">
        <v>545</v>
      </c>
      <c r="C105" s="126" t="s">
        <v>546</v>
      </c>
    </row>
    <row r="106" spans="1:3" ht="29.25" customHeight="1">
      <c r="A106" s="124">
        <v>105</v>
      </c>
      <c r="B106" s="125" t="s">
        <v>547</v>
      </c>
      <c r="C106" s="126" t="s">
        <v>548</v>
      </c>
    </row>
    <row r="107" spans="1:3" ht="29.25" customHeight="1">
      <c r="A107" s="124">
        <v>106</v>
      </c>
      <c r="B107" s="125" t="s">
        <v>549</v>
      </c>
      <c r="C107" s="126" t="s">
        <v>550</v>
      </c>
    </row>
    <row r="108" spans="1:3" ht="29.25" customHeight="1">
      <c r="A108" s="124">
        <v>107</v>
      </c>
      <c r="B108" s="125" t="s">
        <v>551</v>
      </c>
      <c r="C108" s="126" t="s">
        <v>552</v>
      </c>
    </row>
    <row r="109" spans="1:3" ht="29.25" customHeight="1">
      <c r="A109" s="124">
        <v>108</v>
      </c>
      <c r="B109" s="125" t="s">
        <v>553</v>
      </c>
      <c r="C109" s="126" t="s">
        <v>554</v>
      </c>
    </row>
    <row r="110" spans="1:3" ht="29.25" customHeight="1">
      <c r="A110" s="124">
        <v>109</v>
      </c>
      <c r="B110" s="125" t="s">
        <v>555</v>
      </c>
      <c r="C110" s="126" t="s">
        <v>556</v>
      </c>
    </row>
    <row r="111" spans="1:3" ht="16.5" customHeight="1">
      <c r="A111" s="124">
        <v>110</v>
      </c>
      <c r="B111" s="125" t="s">
        <v>557</v>
      </c>
      <c r="C111" s="126" t="s">
        <v>558</v>
      </c>
    </row>
    <row r="112" spans="1:3" ht="16.5" customHeight="1">
      <c r="A112" s="124">
        <v>111</v>
      </c>
      <c r="B112" s="125" t="s">
        <v>559</v>
      </c>
      <c r="C112" s="126" t="s">
        <v>560</v>
      </c>
    </row>
    <row r="113" spans="1:3 16351:16355" ht="16.5" customHeight="1">
      <c r="A113" s="124">
        <v>112</v>
      </c>
      <c r="B113" s="125" t="s">
        <v>561</v>
      </c>
      <c r="C113" s="126" t="s">
        <v>562</v>
      </c>
    </row>
    <row r="114" spans="1:3 16351:16355" ht="16.5" customHeight="1">
      <c r="A114" s="124">
        <v>113</v>
      </c>
      <c r="B114" s="125" t="s">
        <v>563</v>
      </c>
      <c r="C114" s="126" t="s">
        <v>564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565</v>
      </c>
      <c r="C115" s="126" t="s">
        <v>566</v>
      </c>
    </row>
    <row r="116" spans="1:3 16351:16355" ht="16.5" customHeight="1">
      <c r="A116" s="124">
        <v>115</v>
      </c>
      <c r="B116" s="125" t="s">
        <v>567</v>
      </c>
      <c r="C116" s="126" t="s">
        <v>568</v>
      </c>
    </row>
    <row r="117" spans="1:3 16351:16355" ht="16.5" customHeight="1">
      <c r="A117" s="124">
        <v>116</v>
      </c>
      <c r="B117" s="125" t="s">
        <v>569</v>
      </c>
      <c r="C117" s="126" t="s">
        <v>570</v>
      </c>
    </row>
    <row r="118" spans="1:3 16351:16355" ht="16.5" customHeight="1">
      <c r="A118" s="124">
        <v>117</v>
      </c>
      <c r="B118" s="125" t="s">
        <v>571</v>
      </c>
      <c r="C118" s="126" t="s">
        <v>572</v>
      </c>
    </row>
    <row r="119" spans="1:3 16351:16355" ht="16.5" customHeight="1">
      <c r="A119" s="124">
        <v>118</v>
      </c>
      <c r="B119" s="125" t="s">
        <v>573</v>
      </c>
      <c r="C119" s="126" t="s">
        <v>574</v>
      </c>
    </row>
    <row r="120" spans="1:3 16351:16355" ht="16.5" customHeight="1">
      <c r="A120" s="124">
        <v>119</v>
      </c>
      <c r="B120" s="125" t="s">
        <v>575</v>
      </c>
      <c r="C120" s="126" t="s">
        <v>576</v>
      </c>
    </row>
    <row r="121" spans="1:3 16351:16355" ht="16.5" customHeight="1">
      <c r="A121" s="124">
        <v>120</v>
      </c>
      <c r="B121" s="125" t="s">
        <v>577</v>
      </c>
      <c r="C121" s="126" t="s">
        <v>1021</v>
      </c>
    </row>
    <row r="122" spans="1:3 16351:16355" ht="16.5" customHeight="1">
      <c r="A122" s="124">
        <v>121</v>
      </c>
      <c r="B122" s="125" t="s">
        <v>578</v>
      </c>
      <c r="C122" s="126" t="s">
        <v>579</v>
      </c>
    </row>
    <row r="123" spans="1:3 16351:16355" ht="16.5" customHeight="1">
      <c r="A123" s="124">
        <v>122</v>
      </c>
      <c r="B123" s="125" t="s">
        <v>580</v>
      </c>
      <c r="C123" s="126" t="s">
        <v>581</v>
      </c>
    </row>
    <row r="124" spans="1:3 16351:16355" ht="16.5" customHeight="1">
      <c r="A124" s="124">
        <v>123</v>
      </c>
      <c r="B124" s="125" t="s">
        <v>582</v>
      </c>
      <c r="C124" s="126" t="s">
        <v>583</v>
      </c>
    </row>
    <row r="125" spans="1:3 16351:16355" ht="16.5" customHeight="1">
      <c r="A125" s="124">
        <v>124</v>
      </c>
      <c r="B125" s="125" t="s">
        <v>584</v>
      </c>
      <c r="C125" s="126" t="s">
        <v>585</v>
      </c>
    </row>
    <row r="126" spans="1:3 16351:16355" ht="16.5" customHeight="1">
      <c r="A126" s="124">
        <v>125</v>
      </c>
      <c r="B126" s="125" t="s">
        <v>586</v>
      </c>
      <c r="C126" s="126" t="s">
        <v>587</v>
      </c>
    </row>
    <row r="127" spans="1:3 16351:16355" ht="16.5" customHeight="1">
      <c r="A127" s="124">
        <v>126</v>
      </c>
      <c r="B127" s="125" t="s">
        <v>588</v>
      </c>
      <c r="C127" s="126" t="s">
        <v>589</v>
      </c>
    </row>
    <row r="128" spans="1:3 16351:16355" ht="16.5" customHeight="1">
      <c r="A128" s="124">
        <v>127</v>
      </c>
      <c r="B128" s="125" t="s">
        <v>590</v>
      </c>
      <c r="C128" s="126" t="s">
        <v>591</v>
      </c>
    </row>
    <row r="129" spans="1:3" ht="16.5" customHeight="1">
      <c r="A129" s="124">
        <v>128</v>
      </c>
      <c r="B129" s="125" t="s">
        <v>592</v>
      </c>
      <c r="C129" s="126" t="s">
        <v>593</v>
      </c>
    </row>
    <row r="130" spans="1:3" ht="16.5" customHeight="1">
      <c r="A130" s="124">
        <v>129</v>
      </c>
      <c r="B130" s="125" t="s">
        <v>594</v>
      </c>
      <c r="C130" s="126" t="s">
        <v>595</v>
      </c>
    </row>
    <row r="131" spans="1:3" ht="16.5" customHeight="1">
      <c r="A131" s="124">
        <v>130</v>
      </c>
      <c r="B131" s="125" t="s">
        <v>835</v>
      </c>
      <c r="C131" s="126" t="s">
        <v>596</v>
      </c>
    </row>
    <row r="132" spans="1:3" ht="16.5" customHeight="1">
      <c r="A132" s="124">
        <v>131</v>
      </c>
      <c r="B132" s="125" t="s">
        <v>597</v>
      </c>
      <c r="C132" s="126" t="s">
        <v>598</v>
      </c>
    </row>
    <row r="133" spans="1:3" ht="16.5" customHeight="1">
      <c r="A133" s="124">
        <v>132</v>
      </c>
      <c r="B133" s="125" t="s">
        <v>599</v>
      </c>
      <c r="C133" s="126" t="s">
        <v>600</v>
      </c>
    </row>
    <row r="134" spans="1:3" ht="16.5" customHeight="1">
      <c r="A134" s="124">
        <v>133</v>
      </c>
      <c r="B134" s="125" t="s">
        <v>601</v>
      </c>
      <c r="C134" s="126" t="s">
        <v>602</v>
      </c>
    </row>
    <row r="135" spans="1:3" ht="16.5" customHeight="1">
      <c r="A135" s="124">
        <v>134</v>
      </c>
      <c r="B135" s="125" t="s">
        <v>603</v>
      </c>
      <c r="C135" s="126" t="s">
        <v>604</v>
      </c>
    </row>
    <row r="136" spans="1:3" ht="16.5" customHeight="1">
      <c r="A136" s="124">
        <v>135</v>
      </c>
      <c r="B136" s="125" t="s">
        <v>605</v>
      </c>
      <c r="C136" s="126" t="s">
        <v>606</v>
      </c>
    </row>
    <row r="137" spans="1:3" ht="16.5" customHeight="1">
      <c r="A137" s="124">
        <v>136</v>
      </c>
      <c r="B137" s="125" t="s">
        <v>607</v>
      </c>
      <c r="C137" s="126" t="s">
        <v>608</v>
      </c>
    </row>
    <row r="138" spans="1:3" ht="16.5" customHeight="1">
      <c r="A138" s="124">
        <v>137</v>
      </c>
      <c r="B138" s="125" t="s">
        <v>609</v>
      </c>
      <c r="C138" s="126" t="s">
        <v>610</v>
      </c>
    </row>
    <row r="139" spans="1:3" ht="29.25" customHeight="1">
      <c r="A139" s="124">
        <v>138</v>
      </c>
      <c r="B139" s="125" t="s">
        <v>611</v>
      </c>
      <c r="C139" s="126" t="s">
        <v>612</v>
      </c>
    </row>
    <row r="140" spans="1:3" ht="29.25" customHeight="1">
      <c r="A140" s="124">
        <v>139</v>
      </c>
      <c r="B140" s="125" t="s">
        <v>613</v>
      </c>
      <c r="C140" s="126" t="s">
        <v>614</v>
      </c>
    </row>
    <row r="141" spans="1:3" ht="29.25" customHeight="1">
      <c r="A141" s="124">
        <v>140</v>
      </c>
      <c r="B141" s="125" t="s">
        <v>836</v>
      </c>
      <c r="C141" s="126" t="s">
        <v>615</v>
      </c>
    </row>
    <row r="142" spans="1:3" ht="29.25" customHeight="1">
      <c r="A142" s="124">
        <v>141</v>
      </c>
      <c r="B142" s="125" t="s">
        <v>616</v>
      </c>
      <c r="C142" s="126" t="s">
        <v>617</v>
      </c>
    </row>
    <row r="143" spans="1:3" ht="29.25" customHeight="1">
      <c r="A143" s="124">
        <v>142</v>
      </c>
      <c r="B143" s="125" t="s">
        <v>618</v>
      </c>
      <c r="C143" s="126" t="s">
        <v>619</v>
      </c>
    </row>
    <row r="144" spans="1:3" ht="29.25" customHeight="1">
      <c r="A144" s="124">
        <v>143</v>
      </c>
      <c r="B144" s="125" t="s">
        <v>620</v>
      </c>
      <c r="C144" s="126" t="s">
        <v>621</v>
      </c>
    </row>
    <row r="145" spans="1:3" ht="29.25" customHeight="1">
      <c r="A145" s="124">
        <v>144</v>
      </c>
      <c r="B145" s="125" t="s">
        <v>622</v>
      </c>
      <c r="C145" s="126" t="s">
        <v>623</v>
      </c>
    </row>
    <row r="146" spans="1:3" ht="29.25" customHeight="1">
      <c r="A146" s="124">
        <v>145</v>
      </c>
      <c r="B146" s="125" t="s">
        <v>837</v>
      </c>
      <c r="C146" s="126" t="s">
        <v>624</v>
      </c>
    </row>
    <row r="147" spans="1:3" ht="29.25" customHeight="1">
      <c r="A147" s="124">
        <v>146</v>
      </c>
      <c r="B147" s="125" t="s">
        <v>625</v>
      </c>
      <c r="C147" s="126" t="s">
        <v>626</v>
      </c>
    </row>
    <row r="148" spans="1:3" ht="29.25" customHeight="1">
      <c r="A148" s="124">
        <v>147</v>
      </c>
      <c r="B148" s="125" t="s">
        <v>627</v>
      </c>
      <c r="C148" s="126" t="s">
        <v>628</v>
      </c>
    </row>
    <row r="149" spans="1:3" ht="29.25" customHeight="1">
      <c r="A149" s="124">
        <v>148</v>
      </c>
      <c r="B149" s="125" t="s">
        <v>629</v>
      </c>
      <c r="C149" s="126" t="s">
        <v>630</v>
      </c>
    </row>
    <row r="150" spans="1:3" ht="29.25" customHeight="1">
      <c r="A150" s="124">
        <v>149</v>
      </c>
      <c r="B150" s="125" t="s">
        <v>631</v>
      </c>
      <c r="C150" s="126" t="s">
        <v>632</v>
      </c>
    </row>
    <row r="151" spans="1:3" ht="29.25" customHeight="1">
      <c r="A151" s="124">
        <v>150</v>
      </c>
      <c r="B151" s="125" t="s">
        <v>633</v>
      </c>
      <c r="C151" s="126" t="s">
        <v>634</v>
      </c>
    </row>
    <row r="152" spans="1:3" ht="29.25" customHeight="1">
      <c r="A152" s="124">
        <v>151</v>
      </c>
      <c r="B152" s="125" t="s">
        <v>635</v>
      </c>
      <c r="C152" s="126" t="s">
        <v>636</v>
      </c>
    </row>
    <row r="153" spans="1:3" ht="29.25" customHeight="1">
      <c r="A153" s="124">
        <v>152</v>
      </c>
      <c r="B153" s="125" t="s">
        <v>637</v>
      </c>
      <c r="C153" s="126" t="s">
        <v>638</v>
      </c>
    </row>
    <row r="154" spans="1:3" ht="29.25" customHeight="1">
      <c r="A154" s="124">
        <v>153</v>
      </c>
      <c r="B154" s="125" t="s">
        <v>639</v>
      </c>
      <c r="C154" s="126" t="s">
        <v>640</v>
      </c>
    </row>
    <row r="155" spans="1:3" ht="29.25" customHeight="1">
      <c r="A155" s="124">
        <v>154</v>
      </c>
      <c r="B155" s="125" t="s">
        <v>641</v>
      </c>
      <c r="C155" s="126" t="s">
        <v>642</v>
      </c>
    </row>
    <row r="156" spans="1:3" ht="29.25" customHeight="1">
      <c r="A156" s="124">
        <v>155</v>
      </c>
      <c r="B156" s="125" t="s">
        <v>643</v>
      </c>
      <c r="C156" s="126" t="s">
        <v>644</v>
      </c>
    </row>
    <row r="157" spans="1:3" ht="29.25" customHeight="1">
      <c r="A157" s="124">
        <v>156</v>
      </c>
      <c r="B157" s="125" t="s">
        <v>645</v>
      </c>
      <c r="C157" s="126" t="s">
        <v>646</v>
      </c>
    </row>
    <row r="158" spans="1:3" ht="29.25" customHeight="1">
      <c r="A158" s="124">
        <v>157</v>
      </c>
      <c r="B158" s="125" t="s">
        <v>647</v>
      </c>
      <c r="C158" s="126" t="s">
        <v>648</v>
      </c>
    </row>
    <row r="159" spans="1:3" ht="29.25" customHeight="1">
      <c r="A159" s="124">
        <v>158</v>
      </c>
      <c r="B159" s="125" t="s">
        <v>649</v>
      </c>
      <c r="C159" s="126" t="s">
        <v>650</v>
      </c>
    </row>
    <row r="160" spans="1:3" ht="29.25" customHeight="1">
      <c r="A160" s="124">
        <v>159</v>
      </c>
      <c r="B160" s="125" t="s">
        <v>838</v>
      </c>
      <c r="C160" s="126" t="s">
        <v>651</v>
      </c>
    </row>
    <row r="161" spans="1:3" ht="29.25" customHeight="1">
      <c r="A161" s="124">
        <v>160</v>
      </c>
      <c r="B161" s="125" t="s">
        <v>652</v>
      </c>
      <c r="C161" s="126" t="s">
        <v>653</v>
      </c>
    </row>
    <row r="162" spans="1:3" ht="29.25" customHeight="1">
      <c r="A162" s="124">
        <v>161</v>
      </c>
      <c r="B162" s="125" t="s">
        <v>654</v>
      </c>
      <c r="C162" s="126" t="s">
        <v>655</v>
      </c>
    </row>
    <row r="163" spans="1:3" ht="29.25" customHeight="1">
      <c r="A163" s="124">
        <v>162</v>
      </c>
      <c r="B163" s="125" t="s">
        <v>656</v>
      </c>
      <c r="C163" s="126" t="s">
        <v>657</v>
      </c>
    </row>
    <row r="164" spans="1:3" ht="29.25" customHeight="1">
      <c r="A164" s="124">
        <v>163</v>
      </c>
      <c r="B164" s="125" t="s">
        <v>658</v>
      </c>
      <c r="C164" s="126" t="s">
        <v>659</v>
      </c>
    </row>
    <row r="165" spans="1:3" ht="29.25" customHeight="1">
      <c r="A165" s="124">
        <v>164</v>
      </c>
      <c r="B165" s="125" t="s">
        <v>660</v>
      </c>
      <c r="C165" s="126" t="s">
        <v>661</v>
      </c>
    </row>
    <row r="166" spans="1:3" ht="29.25" customHeight="1">
      <c r="A166" s="124">
        <v>165</v>
      </c>
      <c r="B166" s="125" t="s">
        <v>839</v>
      </c>
      <c r="C166" s="126" t="s">
        <v>662</v>
      </c>
    </row>
    <row r="167" spans="1:3" ht="29.25" customHeight="1">
      <c r="A167" s="124">
        <v>166</v>
      </c>
      <c r="B167" s="125" t="s">
        <v>663</v>
      </c>
      <c r="C167" s="126" t="s">
        <v>664</v>
      </c>
    </row>
    <row r="168" spans="1:3" ht="29.25" customHeight="1">
      <c r="A168" s="124">
        <v>167</v>
      </c>
      <c r="B168" s="125" t="s">
        <v>665</v>
      </c>
      <c r="C168" s="126" t="s">
        <v>666</v>
      </c>
    </row>
    <row r="169" spans="1:3" ht="29.25" customHeight="1">
      <c r="A169" s="124">
        <v>168</v>
      </c>
      <c r="B169" s="125" t="s">
        <v>667</v>
      </c>
      <c r="C169" s="126" t="s">
        <v>668</v>
      </c>
    </row>
    <row r="170" spans="1:3" ht="29.25" customHeight="1">
      <c r="A170" s="124">
        <v>169</v>
      </c>
      <c r="B170" s="125" t="s">
        <v>669</v>
      </c>
      <c r="C170" s="126" t="s">
        <v>670</v>
      </c>
    </row>
    <row r="171" spans="1:3" ht="29.25" customHeight="1">
      <c r="A171" s="124">
        <v>170</v>
      </c>
      <c r="B171" s="125" t="s">
        <v>671</v>
      </c>
      <c r="C171" s="126" t="s">
        <v>672</v>
      </c>
    </row>
    <row r="172" spans="1:3" ht="29.25" customHeight="1">
      <c r="A172" s="124">
        <v>171</v>
      </c>
      <c r="B172" s="125" t="s">
        <v>840</v>
      </c>
      <c r="C172" s="126" t="s">
        <v>673</v>
      </c>
    </row>
    <row r="173" spans="1:3" ht="29.25" customHeight="1">
      <c r="A173" s="124">
        <v>172</v>
      </c>
      <c r="B173" s="125" t="s">
        <v>674</v>
      </c>
      <c r="C173" s="126" t="s">
        <v>675</v>
      </c>
    </row>
    <row r="174" spans="1:3" ht="29.25" customHeight="1">
      <c r="A174" s="124">
        <v>173</v>
      </c>
      <c r="B174" s="125" t="s">
        <v>676</v>
      </c>
      <c r="C174" s="126" t="s">
        <v>677</v>
      </c>
    </row>
    <row r="175" spans="1:3" ht="29.25" customHeight="1">
      <c r="A175" s="124">
        <v>174</v>
      </c>
      <c r="B175" s="125" t="s">
        <v>678</v>
      </c>
      <c r="C175" s="126" t="s">
        <v>679</v>
      </c>
    </row>
    <row r="176" spans="1:3" ht="16.5" customHeight="1">
      <c r="A176" s="124">
        <v>175</v>
      </c>
      <c r="B176" s="125" t="s">
        <v>680</v>
      </c>
      <c r="C176" s="126" t="s">
        <v>681</v>
      </c>
    </row>
    <row r="177" spans="1:3 16271:16355" ht="16.5" customHeight="1">
      <c r="A177" s="124">
        <v>176</v>
      </c>
      <c r="B177" s="125" t="s">
        <v>682</v>
      </c>
      <c r="C177" s="126" t="s">
        <v>683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684</v>
      </c>
      <c r="C178" s="126" t="s">
        <v>685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686</v>
      </c>
      <c r="C179" s="126" t="s">
        <v>687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688</v>
      </c>
      <c r="C180" s="126" t="s">
        <v>689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690</v>
      </c>
      <c r="C181" s="126" t="s">
        <v>691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692</v>
      </c>
      <c r="C182" s="126" t="s">
        <v>693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694</v>
      </c>
      <c r="C183" s="126" t="s">
        <v>695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696</v>
      </c>
      <c r="C184" s="126" t="s">
        <v>697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698</v>
      </c>
      <c r="C185" s="126" t="s">
        <v>699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700</v>
      </c>
      <c r="C186" s="126" t="s">
        <v>701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702</v>
      </c>
      <c r="C187" s="126" t="s">
        <v>703</v>
      </c>
    </row>
    <row r="188" spans="1:3 16271:16355" ht="16.5" customHeight="1">
      <c r="A188" s="124">
        <v>187</v>
      </c>
      <c r="B188" s="125" t="s">
        <v>704</v>
      </c>
      <c r="C188" s="126" t="s">
        <v>705</v>
      </c>
    </row>
    <row r="189" spans="1:3 16271:16355" ht="16.5" customHeight="1">
      <c r="A189" s="124">
        <v>188</v>
      </c>
      <c r="B189" s="125" t="s">
        <v>706</v>
      </c>
      <c r="C189" s="126" t="s">
        <v>707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708</v>
      </c>
      <c r="C190" s="126" t="s">
        <v>709</v>
      </c>
    </row>
    <row r="191" spans="1:3 16271:16355" ht="16.5" customHeight="1">
      <c r="A191" s="124">
        <v>190</v>
      </c>
      <c r="B191" s="125" t="s">
        <v>710</v>
      </c>
      <c r="C191" s="126" t="s">
        <v>711</v>
      </c>
    </row>
    <row r="192" spans="1:3 16271:16355" ht="16.5" customHeight="1">
      <c r="A192" s="124">
        <v>191</v>
      </c>
      <c r="B192" s="125" t="s">
        <v>712</v>
      </c>
      <c r="C192" s="126" t="s">
        <v>713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714</v>
      </c>
      <c r="C193" s="126" t="s">
        <v>715</v>
      </c>
    </row>
    <row r="194" spans="1:3 16321:16354" ht="16.5" customHeight="1">
      <c r="A194" s="124">
        <v>193</v>
      </c>
      <c r="B194" s="125" t="s">
        <v>716</v>
      </c>
      <c r="C194" s="126" t="s">
        <v>717</v>
      </c>
    </row>
    <row r="195" spans="1:3 16321:16354" ht="16.5" customHeight="1">
      <c r="A195" s="124">
        <v>194</v>
      </c>
      <c r="B195" s="125" t="s">
        <v>718</v>
      </c>
      <c r="C195" s="126" t="s">
        <v>719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720</v>
      </c>
      <c r="C196" s="126" t="s">
        <v>721</v>
      </c>
    </row>
    <row r="197" spans="1:3 16321:16354" ht="29.25" customHeight="1">
      <c r="A197" s="124">
        <v>196</v>
      </c>
      <c r="B197" s="125" t="s">
        <v>722</v>
      </c>
      <c r="C197" s="126" t="s">
        <v>723</v>
      </c>
    </row>
    <row r="198" spans="1:3 16321:16354" ht="29.25" customHeight="1">
      <c r="A198" s="124">
        <v>197</v>
      </c>
      <c r="B198" s="125" t="s">
        <v>724</v>
      </c>
      <c r="C198" s="126" t="s">
        <v>725</v>
      </c>
    </row>
    <row r="199" spans="1:3 16321:16354" ht="29.25" customHeight="1">
      <c r="A199" s="124">
        <v>198</v>
      </c>
      <c r="B199" s="125" t="s">
        <v>726</v>
      </c>
      <c r="C199" s="126" t="s">
        <v>727</v>
      </c>
    </row>
    <row r="200" spans="1:3 16321:16354" ht="29.25" customHeight="1">
      <c r="A200" s="124">
        <v>199</v>
      </c>
      <c r="B200" s="125" t="s">
        <v>728</v>
      </c>
      <c r="C200" s="126" t="s">
        <v>729</v>
      </c>
    </row>
    <row r="201" spans="1:3 16321:16354" ht="29.25" customHeight="1">
      <c r="A201" s="124">
        <v>200</v>
      </c>
      <c r="B201" s="125" t="s">
        <v>730</v>
      </c>
      <c r="C201" s="126" t="s">
        <v>731</v>
      </c>
    </row>
    <row r="202" spans="1:3 16321:16354" ht="29.25" customHeight="1">
      <c r="A202" s="124">
        <v>201</v>
      </c>
      <c r="B202" s="125" t="s">
        <v>732</v>
      </c>
      <c r="C202" s="126" t="s">
        <v>733</v>
      </c>
    </row>
    <row r="203" spans="1:3 16321:16354" ht="29.25" customHeight="1">
      <c r="A203" s="124">
        <v>202</v>
      </c>
      <c r="B203" s="125" t="s">
        <v>734</v>
      </c>
      <c r="C203" s="126" t="s">
        <v>735</v>
      </c>
    </row>
    <row r="204" spans="1:3 16321:16354" ht="29.25" customHeight="1">
      <c r="A204" s="124">
        <v>203</v>
      </c>
      <c r="B204" s="125" t="s">
        <v>736</v>
      </c>
      <c r="C204" s="126" t="s">
        <v>737</v>
      </c>
    </row>
    <row r="205" spans="1:3 16321:16354" ht="29.25" customHeight="1">
      <c r="A205" s="124">
        <v>204</v>
      </c>
      <c r="B205" s="125" t="s">
        <v>738</v>
      </c>
      <c r="C205" s="126" t="s">
        <v>739</v>
      </c>
    </row>
    <row r="206" spans="1:3 16321:16354" ht="29.25" customHeight="1">
      <c r="A206" s="124">
        <v>205</v>
      </c>
      <c r="B206" s="125" t="s">
        <v>740</v>
      </c>
      <c r="C206" s="126" t="s">
        <v>741</v>
      </c>
    </row>
    <row r="207" spans="1:3 16321:16354" ht="29.25" customHeight="1">
      <c r="A207" s="124">
        <v>206</v>
      </c>
      <c r="B207" s="125" t="s">
        <v>742</v>
      </c>
      <c r="C207" s="126" t="s">
        <v>743</v>
      </c>
    </row>
    <row r="208" spans="1:3 16321:16354" ht="29.25" customHeight="1">
      <c r="A208" s="124">
        <v>207</v>
      </c>
      <c r="B208" s="125" t="s">
        <v>744</v>
      </c>
      <c r="C208" s="126" t="s">
        <v>745</v>
      </c>
    </row>
    <row r="209" spans="1:3" ht="29.25" customHeight="1">
      <c r="A209" s="124">
        <v>208</v>
      </c>
      <c r="B209" s="125" t="s">
        <v>746</v>
      </c>
      <c r="C209" s="126" t="s">
        <v>747</v>
      </c>
    </row>
    <row r="210" spans="1:3" ht="29.25" customHeight="1">
      <c r="A210" s="124">
        <v>209</v>
      </c>
      <c r="B210" s="125" t="s">
        <v>748</v>
      </c>
      <c r="C210" s="126" t="s">
        <v>749</v>
      </c>
    </row>
    <row r="211" spans="1:3" ht="29.25" customHeight="1">
      <c r="A211" s="124">
        <v>210</v>
      </c>
      <c r="B211" s="125" t="s">
        <v>841</v>
      </c>
      <c r="C211" s="126" t="s">
        <v>750</v>
      </c>
    </row>
    <row r="212" spans="1:3" ht="29.25" customHeight="1">
      <c r="A212" s="124">
        <v>211</v>
      </c>
      <c r="B212" s="125" t="s">
        <v>844</v>
      </c>
      <c r="C212" s="126" t="s">
        <v>751</v>
      </c>
    </row>
    <row r="213" spans="1:3" ht="29.25" customHeight="1">
      <c r="A213" s="124">
        <v>212</v>
      </c>
      <c r="B213" s="125" t="s">
        <v>752</v>
      </c>
      <c r="C213" s="126" t="s">
        <v>753</v>
      </c>
    </row>
    <row r="214" spans="1:3" ht="29.25" customHeight="1">
      <c r="A214" s="124">
        <v>213</v>
      </c>
      <c r="B214" s="125" t="s">
        <v>842</v>
      </c>
      <c r="C214" s="126" t="s">
        <v>754</v>
      </c>
    </row>
    <row r="215" spans="1:3" ht="29.25" customHeight="1">
      <c r="A215" s="124">
        <v>214</v>
      </c>
      <c r="B215" s="125" t="s">
        <v>755</v>
      </c>
      <c r="C215" s="126" t="s">
        <v>756</v>
      </c>
    </row>
    <row r="216" spans="1:3" ht="29.25" customHeight="1">
      <c r="A216" s="124">
        <v>215</v>
      </c>
      <c r="B216" s="125" t="s">
        <v>757</v>
      </c>
      <c r="C216" s="126" t="s">
        <v>758</v>
      </c>
    </row>
    <row r="217" spans="1:3" ht="29.25" customHeight="1">
      <c r="A217" s="124">
        <v>216</v>
      </c>
      <c r="B217" s="125" t="s">
        <v>759</v>
      </c>
      <c r="C217" s="126" t="s">
        <v>760</v>
      </c>
    </row>
    <row r="218" spans="1:3" ht="29.25" customHeight="1">
      <c r="A218" s="124">
        <v>217</v>
      </c>
      <c r="B218" s="125" t="s">
        <v>761</v>
      </c>
      <c r="C218" s="126" t="s">
        <v>762</v>
      </c>
    </row>
    <row r="219" spans="1:3" ht="16.5" customHeight="1">
      <c r="A219" s="124">
        <v>218</v>
      </c>
      <c r="B219" s="125" t="s">
        <v>763</v>
      </c>
      <c r="C219" s="126" t="s">
        <v>1022</v>
      </c>
    </row>
    <row r="220" spans="1:3" ht="29.25" customHeight="1">
      <c r="A220" s="124">
        <v>219</v>
      </c>
      <c r="B220" s="125" t="s">
        <v>765</v>
      </c>
      <c r="C220" s="126" t="s">
        <v>766</v>
      </c>
    </row>
    <row r="221" spans="1:3" ht="29.25" customHeight="1">
      <c r="A221" s="124">
        <v>220</v>
      </c>
      <c r="B221" s="125" t="s">
        <v>767</v>
      </c>
      <c r="C221" s="126" t="s">
        <v>768</v>
      </c>
    </row>
    <row r="222" spans="1:3" ht="29.25" customHeight="1">
      <c r="A222" s="124">
        <v>221</v>
      </c>
      <c r="B222" s="125" t="s">
        <v>845</v>
      </c>
      <c r="C222" s="126" t="s">
        <v>769</v>
      </c>
    </row>
    <row r="223" spans="1:3" ht="29.25" customHeight="1">
      <c r="A223" s="124">
        <v>222</v>
      </c>
      <c r="B223" s="125" t="s">
        <v>770</v>
      </c>
      <c r="C223" s="126" t="s">
        <v>771</v>
      </c>
    </row>
    <row r="224" spans="1:3" ht="42.75" customHeight="1">
      <c r="A224" s="124">
        <v>223</v>
      </c>
      <c r="B224" s="125" t="s">
        <v>772</v>
      </c>
      <c r="C224" s="126" t="s">
        <v>773</v>
      </c>
    </row>
    <row r="225" spans="1:3" ht="16.5" customHeight="1">
      <c r="A225" s="124">
        <v>224</v>
      </c>
      <c r="B225" s="125" t="s">
        <v>774</v>
      </c>
      <c r="C225" s="126" t="s">
        <v>1023</v>
      </c>
    </row>
    <row r="226" spans="1:3" ht="16.5" customHeight="1">
      <c r="A226" s="124">
        <v>225</v>
      </c>
      <c r="B226" s="125" t="s">
        <v>776</v>
      </c>
      <c r="C226" s="126" t="s">
        <v>1024</v>
      </c>
    </row>
    <row r="227" spans="1:3" ht="29.25" customHeight="1">
      <c r="A227" s="124">
        <v>226</v>
      </c>
      <c r="B227" s="125" t="s">
        <v>778</v>
      </c>
      <c r="C227" s="126" t="s">
        <v>779</v>
      </c>
    </row>
    <row r="228" spans="1:3" ht="29.25" customHeight="1">
      <c r="A228" s="124">
        <v>227</v>
      </c>
      <c r="B228" s="125" t="s">
        <v>780</v>
      </c>
      <c r="C228" s="126" t="s">
        <v>781</v>
      </c>
    </row>
    <row r="229" spans="1:3" ht="29.25" customHeight="1">
      <c r="A229" s="124">
        <v>228</v>
      </c>
      <c r="B229" s="125" t="s">
        <v>846</v>
      </c>
      <c r="C229" s="126" t="s">
        <v>782</v>
      </c>
    </row>
    <row r="230" spans="1:3" ht="29.25" customHeight="1">
      <c r="A230" s="124">
        <v>229</v>
      </c>
      <c r="B230" s="125" t="s">
        <v>783</v>
      </c>
      <c r="C230" s="126" t="s">
        <v>784</v>
      </c>
    </row>
    <row r="231" spans="1:3" ht="29.25" customHeight="1">
      <c r="A231" s="124">
        <v>230</v>
      </c>
      <c r="B231" s="125" t="s">
        <v>785</v>
      </c>
      <c r="C231" s="126" t="s">
        <v>786</v>
      </c>
    </row>
    <row r="232" spans="1:3" ht="29.25" customHeight="1">
      <c r="A232" s="124">
        <v>231</v>
      </c>
      <c r="B232" s="125" t="s">
        <v>787</v>
      </c>
      <c r="C232" s="126" t="s">
        <v>788</v>
      </c>
    </row>
    <row r="233" spans="1:3" ht="29.25" customHeight="1">
      <c r="A233" s="124">
        <v>232</v>
      </c>
      <c r="B233" s="125" t="s">
        <v>789</v>
      </c>
      <c r="C233" s="126" t="s">
        <v>790</v>
      </c>
    </row>
    <row r="234" spans="1:3" ht="29.25" customHeight="1">
      <c r="A234" s="124">
        <v>233</v>
      </c>
      <c r="B234" s="125" t="s">
        <v>791</v>
      </c>
      <c r="C234" s="126" t="s">
        <v>792</v>
      </c>
    </row>
    <row r="235" spans="1:3" ht="16.5" customHeight="1">
      <c r="A235" s="124">
        <v>234</v>
      </c>
      <c r="B235" s="125" t="s">
        <v>793</v>
      </c>
      <c r="C235" s="126" t="s">
        <v>1025</v>
      </c>
    </row>
    <row r="236" spans="1:3" ht="29.25" customHeight="1">
      <c r="A236" s="124">
        <v>235</v>
      </c>
      <c r="B236" s="125" t="s">
        <v>847</v>
      </c>
      <c r="C236" s="126" t="s">
        <v>795</v>
      </c>
    </row>
    <row r="237" spans="1:3" ht="16.5" customHeight="1">
      <c r="A237" s="124">
        <v>236</v>
      </c>
      <c r="B237" s="125" t="s">
        <v>796</v>
      </c>
      <c r="C237" s="126" t="s">
        <v>1026</v>
      </c>
    </row>
    <row r="238" spans="1:3" ht="16.5" customHeight="1">
      <c r="A238" s="124">
        <v>237</v>
      </c>
      <c r="B238" s="125" t="s">
        <v>798</v>
      </c>
      <c r="C238" s="126" t="s">
        <v>1027</v>
      </c>
    </row>
    <row r="239" spans="1:3" ht="29.25" customHeight="1">
      <c r="A239" s="124">
        <v>238</v>
      </c>
      <c r="B239" s="125" t="s">
        <v>800</v>
      </c>
      <c r="C239" s="126" t="s">
        <v>801</v>
      </c>
    </row>
    <row r="240" spans="1:3" ht="16.5" customHeight="1">
      <c r="A240" s="124">
        <v>239</v>
      </c>
      <c r="B240" s="125" t="s">
        <v>848</v>
      </c>
      <c r="C240" s="126" t="s">
        <v>1028</v>
      </c>
    </row>
    <row r="241" spans="1:3" ht="16.5" customHeight="1">
      <c r="A241" s="124">
        <v>240</v>
      </c>
      <c r="B241" s="125" t="s">
        <v>803</v>
      </c>
      <c r="C241" s="126" t="s">
        <v>1029</v>
      </c>
    </row>
    <row r="242" spans="1:3" ht="29.25" customHeight="1">
      <c r="A242" s="124">
        <v>241</v>
      </c>
      <c r="B242" s="125" t="s">
        <v>805</v>
      </c>
      <c r="C242" s="126" t="s">
        <v>806</v>
      </c>
    </row>
    <row r="243" spans="1:3" ht="16.5" customHeight="1">
      <c r="A243" s="124">
        <v>242</v>
      </c>
      <c r="B243" s="125" t="s">
        <v>807</v>
      </c>
      <c r="C243" s="126" t="s">
        <v>1030</v>
      </c>
    </row>
    <row r="244" spans="1:3" ht="29.25" customHeight="1">
      <c r="A244" s="124">
        <v>243</v>
      </c>
      <c r="B244" s="125" t="s">
        <v>809</v>
      </c>
      <c r="C244" s="126" t="s">
        <v>810</v>
      </c>
    </row>
    <row r="245" spans="1:3" ht="16.5" customHeight="1">
      <c r="A245" s="124">
        <v>244</v>
      </c>
      <c r="B245" s="125" t="s">
        <v>811</v>
      </c>
      <c r="C245" s="126" t="s">
        <v>812</v>
      </c>
    </row>
    <row r="246" spans="1:3" ht="16.5" customHeight="1">
      <c r="A246" s="124">
        <v>245</v>
      </c>
      <c r="B246" s="125" t="s">
        <v>815</v>
      </c>
      <c r="C246" s="126" t="s">
        <v>816</v>
      </c>
    </row>
    <row r="247" spans="1:3" ht="29.25" customHeight="1">
      <c r="A247" s="124">
        <v>246</v>
      </c>
      <c r="B247" s="125" t="s">
        <v>823</v>
      </c>
      <c r="C247" s="126" t="s">
        <v>824</v>
      </c>
    </row>
    <row r="248" spans="1:3" ht="29.25" customHeight="1">
      <c r="A248" s="124">
        <v>247</v>
      </c>
      <c r="B248" s="125" t="s">
        <v>819</v>
      </c>
      <c r="C248" s="126" t="s">
        <v>820</v>
      </c>
    </row>
    <row r="249" spans="1:3" ht="29.25" customHeight="1">
      <c r="A249" s="124">
        <v>248</v>
      </c>
      <c r="B249" s="125" t="s">
        <v>821</v>
      </c>
      <c r="C249" s="126" t="s">
        <v>822</v>
      </c>
    </row>
    <row r="250" spans="1:3" ht="29.25" customHeight="1">
      <c r="A250" s="124">
        <v>249</v>
      </c>
      <c r="B250" s="125" t="s">
        <v>825</v>
      </c>
      <c r="C250" s="126" t="s">
        <v>826</v>
      </c>
    </row>
    <row r="251" spans="1:3" ht="15.75" customHeight="1">
      <c r="A251" s="124">
        <v>250</v>
      </c>
      <c r="B251" s="125" t="s">
        <v>827</v>
      </c>
      <c r="C251" s="126" t="s">
        <v>828</v>
      </c>
    </row>
    <row r="252" spans="1:3" ht="31.5" customHeight="1">
      <c r="A252" s="124">
        <v>251</v>
      </c>
      <c r="B252" s="125" t="s">
        <v>817</v>
      </c>
      <c r="C252" s="126" t="s">
        <v>818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193" t="s">
        <v>311</v>
      </c>
      <c r="D2" s="193"/>
      <c r="E2" s="193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5"/>
      <c r="U2" s="6"/>
      <c r="V2" s="6"/>
    </row>
    <row r="3" spans="1:22" ht="15.75" customHeight="1" thickBot="1">
      <c r="A3" s="4"/>
      <c r="B3" s="4"/>
      <c r="C3" s="4"/>
      <c r="D3" s="193" t="s">
        <v>312</v>
      </c>
      <c r="E3" s="193"/>
      <c r="F3" s="195"/>
      <c r="G3" s="195"/>
      <c r="H3" s="195"/>
      <c r="I3" s="195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196" t="s">
        <v>327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7"/>
      <c r="T5" s="7"/>
      <c r="U5" s="7"/>
      <c r="V5" s="7"/>
    </row>
    <row r="6" spans="1:22" ht="3.75" customHeight="1"/>
    <row r="7" spans="1:22" ht="25.5" customHeight="1">
      <c r="A7" s="197" t="s">
        <v>0</v>
      </c>
      <c r="B7" s="197"/>
      <c r="C7" s="197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</row>
    <row r="8" spans="1:22" ht="17.25" customHeight="1">
      <c r="A8" s="197" t="s">
        <v>18</v>
      </c>
      <c r="B8" s="197"/>
      <c r="C8" s="197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</row>
    <row r="9" spans="1:22" ht="17.25" customHeight="1">
      <c r="A9" s="197" t="s">
        <v>19</v>
      </c>
      <c r="B9" s="197"/>
      <c r="C9" s="197"/>
      <c r="D9" s="202"/>
      <c r="E9" s="202"/>
      <c r="F9" s="202"/>
      <c r="G9" s="202"/>
      <c r="H9" s="202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197" t="s">
        <v>332</v>
      </c>
      <c r="B10" s="197"/>
      <c r="C10" s="197"/>
      <c r="D10" s="197"/>
      <c r="E10" s="197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199" t="s">
        <v>333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1"/>
    </row>
    <row r="13" spans="1:22" ht="24.75" customHeight="1">
      <c r="A13" s="174" t="s">
        <v>317</v>
      </c>
      <c r="B13" s="174"/>
      <c r="C13" s="174"/>
      <c r="D13" s="190" t="s">
        <v>318</v>
      </c>
      <c r="E13" s="190"/>
      <c r="F13" s="190" t="s">
        <v>313</v>
      </c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</row>
    <row r="14" spans="1:22" ht="24.75" customHeight="1">
      <c r="A14" s="184" t="s">
        <v>319</v>
      </c>
      <c r="B14" s="184"/>
      <c r="C14" s="184"/>
      <c r="D14" s="191"/>
      <c r="E14" s="191"/>
      <c r="F14" s="192" t="str">
        <f>IF(D14="","",VLOOKUP(D14,A172:B175,2))</f>
        <v/>
      </c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</row>
    <row r="15" spans="1:22" ht="24.75" customHeight="1">
      <c r="A15" s="184" t="s">
        <v>320</v>
      </c>
      <c r="B15" s="185"/>
      <c r="C15" s="185"/>
      <c r="D15" s="186"/>
      <c r="E15" s="186"/>
      <c r="F15" s="192" t="str">
        <f>IF(C15="","",VLOOKUP(C15,#REF!,2))</f>
        <v/>
      </c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</row>
    <row r="16" spans="1:22" ht="24.75" customHeight="1">
      <c r="A16" s="184" t="s">
        <v>321</v>
      </c>
      <c r="B16" s="185"/>
      <c r="C16" s="185"/>
      <c r="D16" s="186"/>
      <c r="E16" s="186"/>
      <c r="F16" s="187" t="str">
        <f>IF(C16="","",IF(EXACT(C15,MID(C16,1,3)),VLOOKUP(C16,#REF!,2),"VERIFIQUE QUE LA SUBFUNCIÓN CORRESPONDA AL CATÁLOGO DE FUNCIONES"))</f>
        <v/>
      </c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</row>
    <row r="17" spans="1:34" ht="24.75" customHeight="1">
      <c r="A17" s="184" t="s">
        <v>322</v>
      </c>
      <c r="B17" s="185"/>
      <c r="C17" s="185"/>
      <c r="D17" s="186"/>
      <c r="E17" s="186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173" t="s">
        <v>323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</row>
    <row r="20" spans="1:34" ht="24.75" customHeight="1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</row>
    <row r="21" spans="1:34" ht="24.75" customHeight="1">
      <c r="A21" s="173" t="s">
        <v>331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</row>
    <row r="22" spans="1:34" ht="24.75" customHeight="1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</row>
    <row r="23" spans="1:34" ht="24.75" customHeight="1">
      <c r="A23" s="173" t="s">
        <v>326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</row>
    <row r="24" spans="1:34" s="3" customFormat="1" ht="25.5" customHeight="1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74" t="s">
        <v>20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64" t="s">
        <v>5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6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78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75" t="s">
        <v>336</v>
      </c>
      <c r="B30" s="175"/>
      <c r="C30" s="175"/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67" t="s">
        <v>23</v>
      </c>
      <c r="B32" s="169"/>
      <c r="C32" s="178"/>
      <c r="D32" s="179"/>
      <c r="E32" s="179"/>
      <c r="F32" s="179"/>
      <c r="G32" s="180"/>
      <c r="H32" s="167" t="s">
        <v>24</v>
      </c>
      <c r="I32" s="168"/>
      <c r="J32" s="169"/>
      <c r="K32" s="181"/>
      <c r="L32" s="182"/>
      <c r="M32" s="182"/>
      <c r="N32" s="182"/>
      <c r="O32" s="182"/>
      <c r="P32" s="183"/>
      <c r="Q32" s="167" t="s">
        <v>335</v>
      </c>
      <c r="R32" s="169"/>
      <c r="S32" s="181"/>
      <c r="T32" s="182"/>
      <c r="U32" s="182"/>
      <c r="V32" s="182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51" t="s">
        <v>25</v>
      </c>
      <c r="B33" s="152"/>
      <c r="C33" s="155" t="s">
        <v>22</v>
      </c>
      <c r="D33" s="155" t="s">
        <v>3</v>
      </c>
      <c r="E33" s="155" t="s">
        <v>4</v>
      </c>
      <c r="F33" s="167" t="s">
        <v>325</v>
      </c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9"/>
      <c r="T33" s="51"/>
      <c r="U33" s="170" t="s">
        <v>27</v>
      </c>
      <c r="V33" s="151" t="s">
        <v>328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53"/>
      <c r="B34" s="154"/>
      <c r="C34" s="155"/>
      <c r="D34" s="155"/>
      <c r="E34" s="155"/>
      <c r="F34" s="160" t="s">
        <v>299</v>
      </c>
      <c r="G34" s="161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71"/>
      <c r="V34" s="153"/>
      <c r="W34" s="15"/>
    </row>
    <row r="35" spans="1:34" ht="25.5" customHeight="1">
      <c r="A35" s="156" t="s">
        <v>1</v>
      </c>
      <c r="B35" s="156"/>
      <c r="C35" s="41"/>
      <c r="D35" s="42"/>
      <c r="E35" s="42"/>
      <c r="F35" s="155" t="s">
        <v>305</v>
      </c>
      <c r="G35" s="155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57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56" t="s">
        <v>2</v>
      </c>
      <c r="B36" s="156"/>
      <c r="C36" s="41"/>
      <c r="D36" s="42"/>
      <c r="E36" s="42"/>
      <c r="F36" s="155" t="s">
        <v>306</v>
      </c>
      <c r="G36" s="155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58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51" t="s">
        <v>25</v>
      </c>
      <c r="B38" s="152"/>
      <c r="C38" s="155" t="s">
        <v>22</v>
      </c>
      <c r="D38" s="155" t="s">
        <v>3</v>
      </c>
      <c r="E38" s="155" t="s">
        <v>4</v>
      </c>
      <c r="F38" s="167" t="s">
        <v>324</v>
      </c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9"/>
      <c r="T38" s="52"/>
      <c r="U38" s="170" t="s">
        <v>27</v>
      </c>
      <c r="V38" s="151" t="s">
        <v>329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53"/>
      <c r="B39" s="154"/>
      <c r="C39" s="155"/>
      <c r="D39" s="155"/>
      <c r="E39" s="155"/>
      <c r="F39" s="203" t="s">
        <v>297</v>
      </c>
      <c r="G39" s="204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71"/>
      <c r="V39" s="153"/>
      <c r="W39" s="15"/>
    </row>
    <row r="40" spans="1:34" ht="29.25" customHeight="1">
      <c r="A40" s="156" t="s">
        <v>1</v>
      </c>
      <c r="B40" s="156"/>
      <c r="C40" s="39"/>
      <c r="D40" s="40"/>
      <c r="E40" s="40"/>
      <c r="F40" s="162" t="s">
        <v>307</v>
      </c>
      <c r="G40" s="163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57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56" t="s">
        <v>2</v>
      </c>
      <c r="B41" s="156"/>
      <c r="C41" s="41"/>
      <c r="D41" s="42"/>
      <c r="E41" s="42"/>
      <c r="F41" s="159" t="s">
        <v>308</v>
      </c>
      <c r="G41" s="159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58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64" t="s">
        <v>6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6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78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75" t="s">
        <v>337</v>
      </c>
      <c r="B46" s="175"/>
      <c r="C46" s="175"/>
      <c r="D46" s="176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67" t="s">
        <v>23</v>
      </c>
      <c r="B48" s="169"/>
      <c r="C48" s="178"/>
      <c r="D48" s="179"/>
      <c r="E48" s="179"/>
      <c r="F48" s="179"/>
      <c r="G48" s="180"/>
      <c r="H48" s="167" t="s">
        <v>24</v>
      </c>
      <c r="I48" s="168"/>
      <c r="J48" s="169"/>
      <c r="K48" s="181"/>
      <c r="L48" s="182"/>
      <c r="M48" s="182"/>
      <c r="N48" s="182"/>
      <c r="O48" s="182"/>
      <c r="P48" s="183"/>
      <c r="Q48" s="167" t="s">
        <v>335</v>
      </c>
      <c r="R48" s="169"/>
      <c r="S48" s="181"/>
      <c r="T48" s="182"/>
      <c r="U48" s="182"/>
      <c r="V48" s="182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51" t="s">
        <v>25</v>
      </c>
      <c r="B49" s="152"/>
      <c r="C49" s="155" t="s">
        <v>22</v>
      </c>
      <c r="D49" s="155" t="s">
        <v>3</v>
      </c>
      <c r="E49" s="155" t="s">
        <v>4</v>
      </c>
      <c r="F49" s="167" t="s">
        <v>325</v>
      </c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9"/>
      <c r="T49" s="51"/>
      <c r="U49" s="170" t="s">
        <v>27</v>
      </c>
      <c r="V49" s="151" t="s">
        <v>328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53"/>
      <c r="B50" s="154"/>
      <c r="C50" s="155"/>
      <c r="D50" s="155"/>
      <c r="E50" s="155"/>
      <c r="F50" s="160" t="s">
        <v>299</v>
      </c>
      <c r="G50" s="161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71"/>
      <c r="V50" s="153"/>
      <c r="W50" s="15"/>
    </row>
    <row r="51" spans="1:34" ht="25.5" customHeight="1">
      <c r="A51" s="156" t="s">
        <v>1</v>
      </c>
      <c r="B51" s="156"/>
      <c r="C51" s="41"/>
      <c r="D51" s="42"/>
      <c r="E51" s="42"/>
      <c r="F51" s="155" t="s">
        <v>305</v>
      </c>
      <c r="G51" s="155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57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56" t="s">
        <v>2</v>
      </c>
      <c r="B52" s="156"/>
      <c r="C52" s="41"/>
      <c r="D52" s="42"/>
      <c r="E52" s="42"/>
      <c r="F52" s="155" t="s">
        <v>306</v>
      </c>
      <c r="G52" s="15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58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51" t="s">
        <v>25</v>
      </c>
      <c r="B54" s="152"/>
      <c r="C54" s="155" t="s">
        <v>22</v>
      </c>
      <c r="D54" s="155" t="s">
        <v>3</v>
      </c>
      <c r="E54" s="155" t="s">
        <v>4</v>
      </c>
      <c r="F54" s="167" t="s">
        <v>324</v>
      </c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9"/>
      <c r="T54" s="52"/>
      <c r="U54" s="170" t="s">
        <v>27</v>
      </c>
      <c r="V54" s="151" t="s">
        <v>329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53"/>
      <c r="B55" s="154"/>
      <c r="C55" s="155"/>
      <c r="D55" s="155"/>
      <c r="E55" s="155"/>
      <c r="F55" s="203" t="s">
        <v>297</v>
      </c>
      <c r="G55" s="204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71"/>
      <c r="V55" s="153"/>
      <c r="W55" s="15"/>
    </row>
    <row r="56" spans="1:34" ht="29.25" customHeight="1">
      <c r="A56" s="156" t="s">
        <v>1</v>
      </c>
      <c r="B56" s="156"/>
      <c r="C56" s="39"/>
      <c r="D56" s="40"/>
      <c r="E56" s="40"/>
      <c r="F56" s="162" t="s">
        <v>307</v>
      </c>
      <c r="G56" s="163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57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56" t="s">
        <v>2</v>
      </c>
      <c r="B57" s="156"/>
      <c r="C57" s="41"/>
      <c r="D57" s="42"/>
      <c r="E57" s="42"/>
      <c r="F57" s="159" t="s">
        <v>308</v>
      </c>
      <c r="G57" s="159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58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75" t="s">
        <v>21</v>
      </c>
      <c r="B59" s="175"/>
      <c r="C59" s="175"/>
      <c r="D59" s="176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75" t="s">
        <v>338</v>
      </c>
      <c r="B61" s="175"/>
      <c r="C61" s="175"/>
      <c r="D61" s="176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67" t="s">
        <v>23</v>
      </c>
      <c r="B63" s="169"/>
      <c r="C63" s="178"/>
      <c r="D63" s="179"/>
      <c r="E63" s="179"/>
      <c r="F63" s="179"/>
      <c r="G63" s="180"/>
      <c r="H63" s="167" t="s">
        <v>24</v>
      </c>
      <c r="I63" s="168"/>
      <c r="J63" s="169"/>
      <c r="K63" s="181"/>
      <c r="L63" s="182"/>
      <c r="M63" s="182"/>
      <c r="N63" s="182"/>
      <c r="O63" s="182"/>
      <c r="P63" s="183"/>
      <c r="Q63" s="167" t="s">
        <v>335</v>
      </c>
      <c r="R63" s="169"/>
      <c r="S63" s="181"/>
      <c r="T63" s="182"/>
      <c r="U63" s="182"/>
      <c r="V63" s="182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51" t="s">
        <v>25</v>
      </c>
      <c r="B64" s="152"/>
      <c r="C64" s="155" t="s">
        <v>22</v>
      </c>
      <c r="D64" s="155" t="s">
        <v>3</v>
      </c>
      <c r="E64" s="155" t="s">
        <v>4</v>
      </c>
      <c r="F64" s="167" t="s">
        <v>325</v>
      </c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9"/>
      <c r="T64" s="51"/>
      <c r="U64" s="170" t="s">
        <v>27</v>
      </c>
      <c r="V64" s="151" t="s">
        <v>328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53"/>
      <c r="B65" s="154"/>
      <c r="C65" s="155"/>
      <c r="D65" s="155"/>
      <c r="E65" s="155"/>
      <c r="F65" s="160" t="s">
        <v>299</v>
      </c>
      <c r="G65" s="161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71"/>
      <c r="V65" s="153"/>
      <c r="W65" s="15"/>
    </row>
    <row r="66" spans="1:34" ht="25.5" customHeight="1">
      <c r="A66" s="156" t="s">
        <v>1</v>
      </c>
      <c r="B66" s="156"/>
      <c r="C66" s="41"/>
      <c r="D66" s="42"/>
      <c r="E66" s="42"/>
      <c r="F66" s="155" t="s">
        <v>305</v>
      </c>
      <c r="G66" s="155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57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56" t="s">
        <v>2</v>
      </c>
      <c r="B67" s="156"/>
      <c r="C67" s="41"/>
      <c r="D67" s="42"/>
      <c r="E67" s="42"/>
      <c r="F67" s="155" t="s">
        <v>306</v>
      </c>
      <c r="G67" s="155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58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51" t="s">
        <v>25</v>
      </c>
      <c r="B69" s="152"/>
      <c r="C69" s="155" t="s">
        <v>22</v>
      </c>
      <c r="D69" s="155" t="s">
        <v>3</v>
      </c>
      <c r="E69" s="155" t="s">
        <v>4</v>
      </c>
      <c r="F69" s="167" t="s">
        <v>324</v>
      </c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9"/>
      <c r="T69" s="52"/>
      <c r="U69" s="170" t="s">
        <v>27</v>
      </c>
      <c r="V69" s="151" t="s">
        <v>329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53"/>
      <c r="B70" s="154"/>
      <c r="C70" s="155"/>
      <c r="D70" s="155"/>
      <c r="E70" s="155"/>
      <c r="F70" s="203" t="s">
        <v>297</v>
      </c>
      <c r="G70" s="204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71"/>
      <c r="V70" s="153"/>
      <c r="W70" s="15"/>
    </row>
    <row r="71" spans="1:34" ht="29.25" customHeight="1">
      <c r="A71" s="156" t="s">
        <v>1</v>
      </c>
      <c r="B71" s="156"/>
      <c r="C71" s="39"/>
      <c r="D71" s="40"/>
      <c r="E71" s="40"/>
      <c r="F71" s="162" t="s">
        <v>307</v>
      </c>
      <c r="G71" s="163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57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56" t="s">
        <v>2</v>
      </c>
      <c r="B72" s="156"/>
      <c r="C72" s="41"/>
      <c r="D72" s="42"/>
      <c r="E72" s="42"/>
      <c r="F72" s="159" t="s">
        <v>308</v>
      </c>
      <c r="G72" s="159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58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64" t="s">
        <v>334</v>
      </c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05" t="s">
        <v>29</v>
      </c>
      <c r="B77" s="155" t="s">
        <v>30</v>
      </c>
      <c r="C77" s="155"/>
      <c r="D77" s="155"/>
      <c r="E77" s="155" t="s">
        <v>3</v>
      </c>
      <c r="F77" s="167" t="s">
        <v>26</v>
      </c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9"/>
      <c r="T77" s="51"/>
      <c r="U77" s="155" t="s">
        <v>27</v>
      </c>
      <c r="V77" s="155" t="s">
        <v>300</v>
      </c>
    </row>
    <row r="78" spans="1:34" ht="25.5" customHeight="1">
      <c r="A78" s="205"/>
      <c r="B78" s="155"/>
      <c r="C78" s="155"/>
      <c r="D78" s="155"/>
      <c r="E78" s="155"/>
      <c r="F78" s="206" t="s">
        <v>298</v>
      </c>
      <c r="G78" s="206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55"/>
      <c r="V78" s="155"/>
    </row>
    <row r="79" spans="1:34" ht="26.25" customHeight="1">
      <c r="A79" s="215" t="s">
        <v>31</v>
      </c>
      <c r="B79" s="209">
        <v>1</v>
      </c>
      <c r="C79" s="210"/>
      <c r="D79" s="211"/>
      <c r="E79" s="214"/>
      <c r="F79" s="156" t="s">
        <v>299</v>
      </c>
      <c r="G79" s="15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3"/>
      <c r="U79" s="48">
        <f t="shared" ref="U79:U88" si="0">SUM(H79:S79)</f>
        <v>0</v>
      </c>
      <c r="V79" s="207" t="str">
        <f>IF(U79=0,"-",U80/U79)</f>
        <v>-</v>
      </c>
    </row>
    <row r="80" spans="1:34" ht="27.75" customHeight="1">
      <c r="A80" s="215"/>
      <c r="B80" s="209"/>
      <c r="C80" s="212"/>
      <c r="D80" s="213"/>
      <c r="E80" s="214"/>
      <c r="F80" s="208" t="s">
        <v>297</v>
      </c>
      <c r="G80" s="208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207"/>
    </row>
    <row r="81" spans="1:22" ht="26.25" customHeight="1">
      <c r="A81" s="215"/>
      <c r="B81" s="209">
        <v>2</v>
      </c>
      <c r="C81" s="210"/>
      <c r="D81" s="211"/>
      <c r="E81" s="214"/>
      <c r="F81" s="156" t="s">
        <v>299</v>
      </c>
      <c r="G81" s="15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3"/>
      <c r="U81" s="48">
        <f t="shared" si="0"/>
        <v>0</v>
      </c>
      <c r="V81" s="207" t="str">
        <f>IF(U81=0,"-",U82/U81)</f>
        <v>-</v>
      </c>
    </row>
    <row r="82" spans="1:22" ht="26.25" customHeight="1">
      <c r="A82" s="215"/>
      <c r="B82" s="209"/>
      <c r="C82" s="212"/>
      <c r="D82" s="213"/>
      <c r="E82" s="214"/>
      <c r="F82" s="208" t="s">
        <v>297</v>
      </c>
      <c r="G82" s="208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207"/>
    </row>
    <row r="83" spans="1:22" ht="26.25" customHeight="1">
      <c r="A83" s="215"/>
      <c r="B83" s="209">
        <v>3</v>
      </c>
      <c r="C83" s="210"/>
      <c r="D83" s="211"/>
      <c r="E83" s="214"/>
      <c r="F83" s="156" t="s">
        <v>299</v>
      </c>
      <c r="G83" s="15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3"/>
      <c r="U83" s="48">
        <f t="shared" si="0"/>
        <v>0</v>
      </c>
      <c r="V83" s="207" t="str">
        <f>IF(U83=0,"-",U84/U83)</f>
        <v>-</v>
      </c>
    </row>
    <row r="84" spans="1:22" ht="26.25" customHeight="1">
      <c r="A84" s="215"/>
      <c r="B84" s="209"/>
      <c r="C84" s="212"/>
      <c r="D84" s="213"/>
      <c r="E84" s="214"/>
      <c r="F84" s="208" t="s">
        <v>297</v>
      </c>
      <c r="G84" s="208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207"/>
    </row>
    <row r="85" spans="1:22" ht="26.25" customHeight="1">
      <c r="A85" s="215"/>
      <c r="B85" s="209">
        <v>4</v>
      </c>
      <c r="C85" s="210"/>
      <c r="D85" s="211"/>
      <c r="E85" s="214"/>
      <c r="F85" s="156" t="s">
        <v>299</v>
      </c>
      <c r="G85" s="15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3"/>
      <c r="U85" s="48">
        <f t="shared" si="0"/>
        <v>0</v>
      </c>
      <c r="V85" s="207" t="str">
        <f>IF(U85=0,"-",U86/U85)</f>
        <v>-</v>
      </c>
    </row>
    <row r="86" spans="1:22" ht="26.25" customHeight="1">
      <c r="A86" s="215"/>
      <c r="B86" s="209"/>
      <c r="C86" s="212"/>
      <c r="D86" s="213"/>
      <c r="E86" s="214"/>
      <c r="F86" s="208" t="s">
        <v>297</v>
      </c>
      <c r="G86" s="208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207"/>
    </row>
    <row r="87" spans="1:22" ht="26.25" customHeight="1">
      <c r="A87" s="215"/>
      <c r="B87" s="209">
        <v>5</v>
      </c>
      <c r="C87" s="210"/>
      <c r="D87" s="211"/>
      <c r="E87" s="214"/>
      <c r="F87" s="156" t="s">
        <v>299</v>
      </c>
      <c r="G87" s="15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3"/>
      <c r="U87" s="48">
        <f t="shared" si="0"/>
        <v>0</v>
      </c>
      <c r="V87" s="207" t="str">
        <f>IF(U87=0,"-",U88/U87)</f>
        <v>-</v>
      </c>
    </row>
    <row r="88" spans="1:22" ht="26.25" customHeight="1">
      <c r="A88" s="215"/>
      <c r="B88" s="209"/>
      <c r="C88" s="212"/>
      <c r="D88" s="213"/>
      <c r="E88" s="214"/>
      <c r="F88" s="208" t="s">
        <v>297</v>
      </c>
      <c r="G88" s="208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207"/>
    </row>
    <row r="90" spans="1:22" ht="36.75" customHeight="1">
      <c r="A90" s="225"/>
      <c r="B90" s="225"/>
      <c r="C90" s="225"/>
      <c r="D90" s="225"/>
      <c r="F90" s="225"/>
      <c r="G90" s="225"/>
      <c r="H90" s="225"/>
      <c r="I90" s="225"/>
      <c r="J90" s="225"/>
      <c r="K90" s="225"/>
      <c r="L90" s="225"/>
      <c r="M90" s="225"/>
      <c r="N90" s="225"/>
      <c r="P90" s="225"/>
      <c r="Q90" s="225"/>
      <c r="R90" s="225"/>
      <c r="S90" s="225"/>
      <c r="T90" s="225"/>
      <c r="U90" s="225"/>
      <c r="V90" s="225"/>
    </row>
    <row r="91" spans="1:22" ht="15" customHeight="1">
      <c r="A91" s="226" t="s">
        <v>330</v>
      </c>
      <c r="B91" s="226"/>
      <c r="C91" s="226"/>
      <c r="D91" s="226"/>
      <c r="E91" s="43"/>
      <c r="F91" s="226" t="s">
        <v>330</v>
      </c>
      <c r="G91" s="226"/>
      <c r="H91" s="226"/>
      <c r="I91" s="226"/>
      <c r="J91" s="226"/>
      <c r="K91" s="226"/>
      <c r="L91" s="226"/>
      <c r="M91" s="226"/>
      <c r="N91" s="226"/>
      <c r="O91" s="43"/>
      <c r="P91" s="226" t="s">
        <v>330</v>
      </c>
      <c r="Q91" s="226"/>
      <c r="R91" s="226"/>
      <c r="S91" s="226"/>
      <c r="T91" s="226"/>
      <c r="U91" s="226"/>
      <c r="V91" s="226"/>
    </row>
    <row r="92" spans="1:22" hidden="1"/>
    <row r="93" spans="1:22" ht="18" hidden="1">
      <c r="B93" s="227" t="s">
        <v>301</v>
      </c>
      <c r="C93" s="227"/>
      <c r="D93" s="227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9"/>
    </row>
    <row r="94" spans="1:22" ht="4.5" hidden="1" customHeight="1"/>
    <row r="95" spans="1:22" ht="36.75" hidden="1" customHeight="1">
      <c r="B95" s="30" t="s">
        <v>302</v>
      </c>
      <c r="C95" s="228" t="s">
        <v>29</v>
      </c>
      <c r="D95" s="228"/>
      <c r="E95" s="229" t="s">
        <v>309</v>
      </c>
      <c r="F95" s="229"/>
      <c r="G95" s="229"/>
      <c r="H95" s="229"/>
      <c r="I95" s="229"/>
      <c r="J95" s="229"/>
      <c r="K95" s="31" t="s">
        <v>302</v>
      </c>
      <c r="L95" s="230" t="s">
        <v>310</v>
      </c>
      <c r="M95" s="230"/>
      <c r="N95" s="230"/>
      <c r="O95" s="230"/>
      <c r="P95" s="230"/>
      <c r="Q95" s="230"/>
      <c r="R95" s="230"/>
      <c r="S95" s="231"/>
      <c r="T95" s="32"/>
    </row>
    <row r="96" spans="1:22" ht="27" hidden="1" customHeight="1">
      <c r="B96" s="216">
        <v>1</v>
      </c>
      <c r="C96" s="219" t="str">
        <f>IF(D59="","-",D59)</f>
        <v>-</v>
      </c>
      <c r="D96" s="219"/>
      <c r="E96" s="220" t="e">
        <f>IF(LEN(#REF!)&gt;17,"-",#REF!)</f>
        <v>#REF!</v>
      </c>
      <c r="F96" s="221"/>
      <c r="G96" s="221"/>
      <c r="H96" s="221"/>
      <c r="I96" s="221"/>
      <c r="J96" s="221"/>
      <c r="K96" s="33">
        <v>1</v>
      </c>
      <c r="L96" s="222" t="str">
        <f>$V$79</f>
        <v>-</v>
      </c>
      <c r="M96" s="223"/>
      <c r="N96" s="223"/>
      <c r="O96" s="223"/>
      <c r="P96" s="223"/>
      <c r="Q96" s="223"/>
      <c r="R96" s="223"/>
      <c r="S96" s="224"/>
      <c r="T96" s="34"/>
    </row>
    <row r="97" spans="2:20" ht="27" hidden="1" customHeight="1">
      <c r="B97" s="217"/>
      <c r="C97" s="219"/>
      <c r="D97" s="219"/>
      <c r="E97" s="221"/>
      <c r="F97" s="221"/>
      <c r="G97" s="221"/>
      <c r="H97" s="221"/>
      <c r="I97" s="221"/>
      <c r="J97" s="221"/>
      <c r="K97" s="33">
        <v>2</v>
      </c>
      <c r="L97" s="222" t="str">
        <f>$V$81</f>
        <v>-</v>
      </c>
      <c r="M97" s="223"/>
      <c r="N97" s="223"/>
      <c r="O97" s="223"/>
      <c r="P97" s="223"/>
      <c r="Q97" s="223"/>
      <c r="R97" s="223"/>
      <c r="S97" s="224"/>
      <c r="T97" s="34"/>
    </row>
    <row r="98" spans="2:20" ht="27" hidden="1" customHeight="1">
      <c r="B98" s="217"/>
      <c r="C98" s="219"/>
      <c r="D98" s="219"/>
      <c r="E98" s="221"/>
      <c r="F98" s="221"/>
      <c r="G98" s="221"/>
      <c r="H98" s="221"/>
      <c r="I98" s="221"/>
      <c r="J98" s="221"/>
      <c r="K98" s="33">
        <v>3</v>
      </c>
      <c r="L98" s="222" t="str">
        <f>$V$83</f>
        <v>-</v>
      </c>
      <c r="M98" s="223"/>
      <c r="N98" s="223"/>
      <c r="O98" s="223"/>
      <c r="P98" s="223"/>
      <c r="Q98" s="223"/>
      <c r="R98" s="223"/>
      <c r="S98" s="224"/>
      <c r="T98" s="34"/>
    </row>
    <row r="99" spans="2:20" ht="27" hidden="1" customHeight="1">
      <c r="B99" s="217"/>
      <c r="C99" s="219"/>
      <c r="D99" s="219"/>
      <c r="E99" s="221"/>
      <c r="F99" s="221"/>
      <c r="G99" s="221"/>
      <c r="H99" s="221"/>
      <c r="I99" s="221"/>
      <c r="J99" s="221"/>
      <c r="K99" s="33">
        <v>4</v>
      </c>
      <c r="L99" s="222" t="str">
        <f>$V$85</f>
        <v>-</v>
      </c>
      <c r="M99" s="223"/>
      <c r="N99" s="223"/>
      <c r="O99" s="223"/>
      <c r="P99" s="223"/>
      <c r="Q99" s="223"/>
      <c r="R99" s="223"/>
      <c r="S99" s="224"/>
      <c r="T99" s="34"/>
    </row>
    <row r="100" spans="2:20" ht="27" hidden="1" customHeight="1">
      <c r="B100" s="218"/>
      <c r="C100" s="219"/>
      <c r="D100" s="219"/>
      <c r="E100" s="221"/>
      <c r="F100" s="221"/>
      <c r="G100" s="221"/>
      <c r="H100" s="221"/>
      <c r="I100" s="221"/>
      <c r="J100" s="221"/>
      <c r="K100" s="33">
        <v>5</v>
      </c>
      <c r="L100" s="222" t="str">
        <f>$V$87</f>
        <v>-</v>
      </c>
      <c r="M100" s="223"/>
      <c r="N100" s="223"/>
      <c r="O100" s="223"/>
      <c r="P100" s="223"/>
      <c r="Q100" s="223"/>
      <c r="R100" s="223"/>
      <c r="S100" s="224"/>
      <c r="T100" s="34"/>
    </row>
    <row r="101" spans="2:20" ht="27" hidden="1" customHeight="1">
      <c r="B101" s="216">
        <v>2</v>
      </c>
      <c r="C101" s="219" t="e">
        <f>IF(#REF!="","-",#REF!)</f>
        <v>#REF!</v>
      </c>
      <c r="D101" s="219"/>
      <c r="E101" s="220" t="e">
        <f>IF(LEN(#REF!)&gt;17,"-",#REF!)</f>
        <v>#REF!</v>
      </c>
      <c r="F101" s="221"/>
      <c r="G101" s="221"/>
      <c r="H101" s="221"/>
      <c r="I101" s="221"/>
      <c r="J101" s="221"/>
      <c r="K101" s="33">
        <v>1</v>
      </c>
      <c r="L101" s="222" t="e">
        <f>#REF!</f>
        <v>#REF!</v>
      </c>
      <c r="M101" s="223"/>
      <c r="N101" s="223"/>
      <c r="O101" s="223"/>
      <c r="P101" s="223"/>
      <c r="Q101" s="223"/>
      <c r="R101" s="223"/>
      <c r="S101" s="224"/>
      <c r="T101" s="34"/>
    </row>
    <row r="102" spans="2:20" ht="27" hidden="1" customHeight="1">
      <c r="B102" s="217"/>
      <c r="C102" s="219"/>
      <c r="D102" s="219"/>
      <c r="E102" s="221"/>
      <c r="F102" s="221"/>
      <c r="G102" s="221"/>
      <c r="H102" s="221"/>
      <c r="I102" s="221"/>
      <c r="J102" s="221"/>
      <c r="K102" s="33">
        <v>2</v>
      </c>
      <c r="L102" s="222" t="e">
        <f>#REF!</f>
        <v>#REF!</v>
      </c>
      <c r="M102" s="223"/>
      <c r="N102" s="223"/>
      <c r="O102" s="223"/>
      <c r="P102" s="223"/>
      <c r="Q102" s="223"/>
      <c r="R102" s="223"/>
      <c r="S102" s="224"/>
      <c r="T102" s="34"/>
    </row>
    <row r="103" spans="2:20" ht="27" hidden="1" customHeight="1">
      <c r="B103" s="217"/>
      <c r="C103" s="219"/>
      <c r="D103" s="219"/>
      <c r="E103" s="221"/>
      <c r="F103" s="221"/>
      <c r="G103" s="221"/>
      <c r="H103" s="221"/>
      <c r="I103" s="221"/>
      <c r="J103" s="221"/>
      <c r="K103" s="33">
        <v>3</v>
      </c>
      <c r="L103" s="222" t="e">
        <f>#REF!</f>
        <v>#REF!</v>
      </c>
      <c r="M103" s="223"/>
      <c r="N103" s="223"/>
      <c r="O103" s="223"/>
      <c r="P103" s="223"/>
      <c r="Q103" s="223"/>
      <c r="R103" s="223"/>
      <c r="S103" s="224"/>
      <c r="T103" s="34"/>
    </row>
    <row r="104" spans="2:20" ht="27" hidden="1" customHeight="1">
      <c r="B104" s="217"/>
      <c r="C104" s="219"/>
      <c r="D104" s="219"/>
      <c r="E104" s="221"/>
      <c r="F104" s="221"/>
      <c r="G104" s="221"/>
      <c r="H104" s="221"/>
      <c r="I104" s="221"/>
      <c r="J104" s="221"/>
      <c r="K104" s="33">
        <v>4</v>
      </c>
      <c r="L104" s="222" t="e">
        <f>#REF!</f>
        <v>#REF!</v>
      </c>
      <c r="M104" s="223"/>
      <c r="N104" s="223"/>
      <c r="O104" s="223"/>
      <c r="P104" s="223"/>
      <c r="Q104" s="223"/>
      <c r="R104" s="223"/>
      <c r="S104" s="224"/>
      <c r="T104" s="34"/>
    </row>
    <row r="105" spans="2:20" ht="27" hidden="1" customHeight="1">
      <c r="B105" s="218"/>
      <c r="C105" s="219"/>
      <c r="D105" s="219"/>
      <c r="E105" s="221"/>
      <c r="F105" s="221"/>
      <c r="G105" s="221"/>
      <c r="H105" s="221"/>
      <c r="I105" s="221"/>
      <c r="J105" s="221"/>
      <c r="K105" s="33">
        <v>5</v>
      </c>
      <c r="L105" s="222" t="e">
        <f>#REF!</f>
        <v>#REF!</v>
      </c>
      <c r="M105" s="223"/>
      <c r="N105" s="223"/>
      <c r="O105" s="223"/>
      <c r="P105" s="223"/>
      <c r="Q105" s="223"/>
      <c r="R105" s="223"/>
      <c r="S105" s="224"/>
      <c r="T105" s="34"/>
    </row>
    <row r="106" spans="2:20" ht="27" hidden="1" customHeight="1">
      <c r="B106" s="216">
        <v>3</v>
      </c>
      <c r="C106" s="219" t="e">
        <f>IF(#REF!="","-",#REF!)</f>
        <v>#REF!</v>
      </c>
      <c r="D106" s="219"/>
      <c r="E106" s="220" t="e">
        <f>IF(LEN(#REF!)&gt;17,"-",#REF!)</f>
        <v>#REF!</v>
      </c>
      <c r="F106" s="221"/>
      <c r="G106" s="221"/>
      <c r="H106" s="221"/>
      <c r="I106" s="221"/>
      <c r="J106" s="221"/>
      <c r="K106" s="33">
        <v>1</v>
      </c>
      <c r="L106" s="222" t="e">
        <f>#REF!</f>
        <v>#REF!</v>
      </c>
      <c r="M106" s="223"/>
      <c r="N106" s="223"/>
      <c r="O106" s="223"/>
      <c r="P106" s="223"/>
      <c r="Q106" s="223"/>
      <c r="R106" s="223"/>
      <c r="S106" s="224"/>
      <c r="T106" s="34"/>
    </row>
    <row r="107" spans="2:20" ht="27" hidden="1" customHeight="1">
      <c r="B107" s="217"/>
      <c r="C107" s="219"/>
      <c r="D107" s="219"/>
      <c r="E107" s="221"/>
      <c r="F107" s="221"/>
      <c r="G107" s="221"/>
      <c r="H107" s="221"/>
      <c r="I107" s="221"/>
      <c r="J107" s="221"/>
      <c r="K107" s="33">
        <v>2</v>
      </c>
      <c r="L107" s="222" t="e">
        <f>#REF!</f>
        <v>#REF!</v>
      </c>
      <c r="M107" s="223"/>
      <c r="N107" s="223"/>
      <c r="O107" s="223"/>
      <c r="P107" s="223"/>
      <c r="Q107" s="223"/>
      <c r="R107" s="223"/>
      <c r="S107" s="224"/>
      <c r="T107" s="34"/>
    </row>
    <row r="108" spans="2:20" ht="27" hidden="1" customHeight="1">
      <c r="B108" s="217"/>
      <c r="C108" s="219"/>
      <c r="D108" s="219"/>
      <c r="E108" s="221"/>
      <c r="F108" s="221"/>
      <c r="G108" s="221"/>
      <c r="H108" s="221"/>
      <c r="I108" s="221"/>
      <c r="J108" s="221"/>
      <c r="K108" s="33">
        <v>3</v>
      </c>
      <c r="L108" s="222" t="e">
        <f>#REF!</f>
        <v>#REF!</v>
      </c>
      <c r="M108" s="223"/>
      <c r="N108" s="223"/>
      <c r="O108" s="223"/>
      <c r="P108" s="223"/>
      <c r="Q108" s="223"/>
      <c r="R108" s="223"/>
      <c r="S108" s="224"/>
      <c r="T108" s="34"/>
    </row>
    <row r="109" spans="2:20" ht="27" hidden="1" customHeight="1">
      <c r="B109" s="217"/>
      <c r="C109" s="219"/>
      <c r="D109" s="219"/>
      <c r="E109" s="221"/>
      <c r="F109" s="221"/>
      <c r="G109" s="221"/>
      <c r="H109" s="221"/>
      <c r="I109" s="221"/>
      <c r="J109" s="221"/>
      <c r="K109" s="33">
        <v>4</v>
      </c>
      <c r="L109" s="222" t="e">
        <f>#REF!</f>
        <v>#REF!</v>
      </c>
      <c r="M109" s="223"/>
      <c r="N109" s="223"/>
      <c r="O109" s="223"/>
      <c r="P109" s="223"/>
      <c r="Q109" s="223"/>
      <c r="R109" s="223"/>
      <c r="S109" s="224"/>
      <c r="T109" s="34"/>
    </row>
    <row r="110" spans="2:20" ht="27" hidden="1" customHeight="1">
      <c r="B110" s="218"/>
      <c r="C110" s="219"/>
      <c r="D110" s="219"/>
      <c r="E110" s="221"/>
      <c r="F110" s="221"/>
      <c r="G110" s="221"/>
      <c r="H110" s="221"/>
      <c r="I110" s="221"/>
      <c r="J110" s="221"/>
      <c r="K110" s="33">
        <v>5</v>
      </c>
      <c r="L110" s="222" t="e">
        <f>#REF!</f>
        <v>#REF!</v>
      </c>
      <c r="M110" s="223"/>
      <c r="N110" s="223"/>
      <c r="O110" s="223"/>
      <c r="P110" s="223"/>
      <c r="Q110" s="223"/>
      <c r="R110" s="223"/>
      <c r="S110" s="224"/>
      <c r="T110" s="34"/>
    </row>
    <row r="111" spans="2:20" ht="27" hidden="1" customHeight="1">
      <c r="B111" s="216">
        <v>4</v>
      </c>
      <c r="C111" s="219" t="e">
        <f>IF(#REF!="","-",#REF!)</f>
        <v>#REF!</v>
      </c>
      <c r="D111" s="219"/>
      <c r="E111" s="220" t="e">
        <f>IF(LEN(#REF!)&gt;17,"-",#REF!)</f>
        <v>#REF!</v>
      </c>
      <c r="F111" s="221"/>
      <c r="G111" s="221"/>
      <c r="H111" s="221"/>
      <c r="I111" s="221"/>
      <c r="J111" s="221"/>
      <c r="K111" s="33">
        <v>1</v>
      </c>
      <c r="L111" s="222" t="e">
        <f>#REF!</f>
        <v>#REF!</v>
      </c>
      <c r="M111" s="223"/>
      <c r="N111" s="223"/>
      <c r="O111" s="223"/>
      <c r="P111" s="223"/>
      <c r="Q111" s="223"/>
      <c r="R111" s="223"/>
      <c r="S111" s="224"/>
      <c r="T111" s="34"/>
    </row>
    <row r="112" spans="2:20" ht="27" hidden="1" customHeight="1">
      <c r="B112" s="217"/>
      <c r="C112" s="219"/>
      <c r="D112" s="219"/>
      <c r="E112" s="221"/>
      <c r="F112" s="221"/>
      <c r="G112" s="221"/>
      <c r="H112" s="221"/>
      <c r="I112" s="221"/>
      <c r="J112" s="221"/>
      <c r="K112" s="33">
        <v>2</v>
      </c>
      <c r="L112" s="222" t="e">
        <f>#REF!</f>
        <v>#REF!</v>
      </c>
      <c r="M112" s="223"/>
      <c r="N112" s="223"/>
      <c r="O112" s="223"/>
      <c r="P112" s="223"/>
      <c r="Q112" s="223"/>
      <c r="R112" s="223"/>
      <c r="S112" s="224"/>
      <c r="T112" s="34"/>
    </row>
    <row r="113" spans="2:20" ht="27" hidden="1" customHeight="1">
      <c r="B113" s="217"/>
      <c r="C113" s="219"/>
      <c r="D113" s="219"/>
      <c r="E113" s="221"/>
      <c r="F113" s="221"/>
      <c r="G113" s="221"/>
      <c r="H113" s="221"/>
      <c r="I113" s="221"/>
      <c r="J113" s="221"/>
      <c r="K113" s="33">
        <v>3</v>
      </c>
      <c r="L113" s="222" t="e">
        <f>#REF!</f>
        <v>#REF!</v>
      </c>
      <c r="M113" s="223"/>
      <c r="N113" s="223"/>
      <c r="O113" s="223"/>
      <c r="P113" s="223"/>
      <c r="Q113" s="223"/>
      <c r="R113" s="223"/>
      <c r="S113" s="224"/>
      <c r="T113" s="34"/>
    </row>
    <row r="114" spans="2:20" ht="27" hidden="1" customHeight="1">
      <c r="B114" s="217"/>
      <c r="C114" s="219"/>
      <c r="D114" s="219"/>
      <c r="E114" s="221"/>
      <c r="F114" s="221"/>
      <c r="G114" s="221"/>
      <c r="H114" s="221"/>
      <c r="I114" s="221"/>
      <c r="J114" s="221"/>
      <c r="K114" s="33">
        <v>4</v>
      </c>
      <c r="L114" s="222" t="e">
        <f>#REF!</f>
        <v>#REF!</v>
      </c>
      <c r="M114" s="223"/>
      <c r="N114" s="223"/>
      <c r="O114" s="223"/>
      <c r="P114" s="223"/>
      <c r="Q114" s="223"/>
      <c r="R114" s="223"/>
      <c r="S114" s="224"/>
      <c r="T114" s="34"/>
    </row>
    <row r="115" spans="2:20" ht="27" hidden="1" customHeight="1">
      <c r="B115" s="218"/>
      <c r="C115" s="219"/>
      <c r="D115" s="219"/>
      <c r="E115" s="221"/>
      <c r="F115" s="221"/>
      <c r="G115" s="221"/>
      <c r="H115" s="221"/>
      <c r="I115" s="221"/>
      <c r="J115" s="221"/>
      <c r="K115" s="33">
        <v>5</v>
      </c>
      <c r="L115" s="222" t="e">
        <f>#REF!</f>
        <v>#REF!</v>
      </c>
      <c r="M115" s="223"/>
      <c r="N115" s="223"/>
      <c r="O115" s="223"/>
      <c r="P115" s="223"/>
      <c r="Q115" s="223"/>
      <c r="R115" s="223"/>
      <c r="S115" s="224"/>
      <c r="T115" s="34"/>
    </row>
    <row r="116" spans="2:20" ht="27" hidden="1" customHeight="1">
      <c r="B116" s="216">
        <v>5</v>
      </c>
      <c r="C116" s="219" t="e">
        <f>IF(#REF!="","-",#REF!)</f>
        <v>#REF!</v>
      </c>
      <c r="D116" s="219"/>
      <c r="E116" s="220" t="e">
        <f>IF(LEN(#REF!)&gt;17,"-",#REF!)</f>
        <v>#REF!</v>
      </c>
      <c r="F116" s="221"/>
      <c r="G116" s="221"/>
      <c r="H116" s="221"/>
      <c r="I116" s="221"/>
      <c r="J116" s="221"/>
      <c r="K116" s="33">
        <v>1</v>
      </c>
      <c r="L116" s="222" t="e">
        <f>#REF!</f>
        <v>#REF!</v>
      </c>
      <c r="M116" s="223"/>
      <c r="N116" s="223"/>
      <c r="O116" s="223"/>
      <c r="P116" s="223"/>
      <c r="Q116" s="223"/>
      <c r="R116" s="223"/>
      <c r="S116" s="224"/>
      <c r="T116" s="34"/>
    </row>
    <row r="117" spans="2:20" ht="27" hidden="1" customHeight="1">
      <c r="B117" s="217"/>
      <c r="C117" s="219"/>
      <c r="D117" s="219"/>
      <c r="E117" s="221"/>
      <c r="F117" s="221"/>
      <c r="G117" s="221"/>
      <c r="H117" s="221"/>
      <c r="I117" s="221"/>
      <c r="J117" s="221"/>
      <c r="K117" s="33">
        <v>2</v>
      </c>
      <c r="L117" s="222" t="e">
        <f>#REF!</f>
        <v>#REF!</v>
      </c>
      <c r="M117" s="223"/>
      <c r="N117" s="223"/>
      <c r="O117" s="223"/>
      <c r="P117" s="223"/>
      <c r="Q117" s="223"/>
      <c r="R117" s="223"/>
      <c r="S117" s="224"/>
      <c r="T117" s="34"/>
    </row>
    <row r="118" spans="2:20" ht="27" hidden="1" customHeight="1">
      <c r="B118" s="217"/>
      <c r="C118" s="219"/>
      <c r="D118" s="219"/>
      <c r="E118" s="221"/>
      <c r="F118" s="221"/>
      <c r="G118" s="221"/>
      <c r="H118" s="221"/>
      <c r="I118" s="221"/>
      <c r="J118" s="221"/>
      <c r="K118" s="33">
        <v>3</v>
      </c>
      <c r="L118" s="222" t="e">
        <f>#REF!</f>
        <v>#REF!</v>
      </c>
      <c r="M118" s="223"/>
      <c r="N118" s="223"/>
      <c r="O118" s="223"/>
      <c r="P118" s="223"/>
      <c r="Q118" s="223"/>
      <c r="R118" s="223"/>
      <c r="S118" s="224"/>
      <c r="T118" s="34"/>
    </row>
    <row r="119" spans="2:20" ht="27" hidden="1" customHeight="1">
      <c r="B119" s="217"/>
      <c r="C119" s="219"/>
      <c r="D119" s="219"/>
      <c r="E119" s="221"/>
      <c r="F119" s="221"/>
      <c r="G119" s="221"/>
      <c r="H119" s="221"/>
      <c r="I119" s="221"/>
      <c r="J119" s="221"/>
      <c r="K119" s="33">
        <v>4</v>
      </c>
      <c r="L119" s="222" t="e">
        <f>#REF!</f>
        <v>#REF!</v>
      </c>
      <c r="M119" s="223"/>
      <c r="N119" s="223"/>
      <c r="O119" s="223"/>
      <c r="P119" s="223"/>
      <c r="Q119" s="223"/>
      <c r="R119" s="223"/>
      <c r="S119" s="224"/>
      <c r="T119" s="34"/>
    </row>
    <row r="120" spans="2:20" ht="27" hidden="1" customHeight="1">
      <c r="B120" s="218"/>
      <c r="C120" s="219"/>
      <c r="D120" s="219"/>
      <c r="E120" s="221"/>
      <c r="F120" s="221"/>
      <c r="G120" s="221"/>
      <c r="H120" s="221"/>
      <c r="I120" s="221"/>
      <c r="J120" s="221"/>
      <c r="K120" s="33">
        <v>5</v>
      </c>
      <c r="L120" s="222" t="e">
        <f>#REF!</f>
        <v>#REF!</v>
      </c>
      <c r="M120" s="223"/>
      <c r="N120" s="223"/>
      <c r="O120" s="223"/>
      <c r="P120" s="223"/>
      <c r="Q120" s="223"/>
      <c r="R120" s="223"/>
      <c r="S120" s="224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32</v>
      </c>
    </row>
    <row r="166" spans="1:2" hidden="1">
      <c r="A166" s="1">
        <v>2</v>
      </c>
      <c r="B166" s="10" t="s">
        <v>33</v>
      </c>
    </row>
    <row r="167" spans="1:2" hidden="1">
      <c r="A167" s="1">
        <v>3</v>
      </c>
      <c r="B167" s="10" t="s">
        <v>34</v>
      </c>
    </row>
    <row r="168" spans="1:2" hidden="1">
      <c r="A168" s="1">
        <v>4</v>
      </c>
      <c r="B168" s="10" t="s">
        <v>35</v>
      </c>
    </row>
    <row r="169" spans="1:2" hidden="1"/>
    <row r="170" spans="1:2" hidden="1"/>
    <row r="171" spans="1:2" hidden="1">
      <c r="B171" s="1" t="s">
        <v>36</v>
      </c>
    </row>
    <row r="172" spans="1:2" hidden="1">
      <c r="A172" s="1">
        <v>1</v>
      </c>
      <c r="B172" s="1" t="s">
        <v>37</v>
      </c>
    </row>
    <row r="173" spans="1:2" hidden="1">
      <c r="A173" s="1">
        <v>2</v>
      </c>
      <c r="B173" s="1" t="s">
        <v>38</v>
      </c>
    </row>
    <row r="174" spans="1:2" hidden="1">
      <c r="A174" s="1">
        <v>3</v>
      </c>
      <c r="B174" s="1" t="s">
        <v>39</v>
      </c>
    </row>
    <row r="175" spans="1:2" hidden="1">
      <c r="A175" s="1">
        <v>4</v>
      </c>
      <c r="B175" s="1" t="s">
        <v>40</v>
      </c>
    </row>
    <row r="176" spans="1:2" hidden="1"/>
    <row r="177" spans="1:2" hidden="1"/>
    <row r="178" spans="1:2" hidden="1">
      <c r="B178" s="1" t="s">
        <v>41</v>
      </c>
    </row>
    <row r="179" spans="1:2" hidden="1">
      <c r="A179" s="1">
        <v>1.1000000000000001</v>
      </c>
      <c r="B179" s="1" t="s">
        <v>42</v>
      </c>
    </row>
    <row r="180" spans="1:2" hidden="1">
      <c r="A180" s="1">
        <v>1.2</v>
      </c>
      <c r="B180" s="1" t="s">
        <v>43</v>
      </c>
    </row>
    <row r="181" spans="1:2" hidden="1">
      <c r="A181" s="1">
        <v>1.3</v>
      </c>
      <c r="B181" s="1" t="s">
        <v>44</v>
      </c>
    </row>
    <row r="182" spans="1:2" hidden="1">
      <c r="A182" s="1">
        <v>1.4</v>
      </c>
      <c r="B182" s="1" t="s">
        <v>45</v>
      </c>
    </row>
    <row r="183" spans="1:2" hidden="1">
      <c r="A183" s="1">
        <v>1.5</v>
      </c>
      <c r="B183" s="1" t="s">
        <v>46</v>
      </c>
    </row>
    <row r="184" spans="1:2" hidden="1">
      <c r="A184" s="1">
        <v>1.6</v>
      </c>
      <c r="B184" s="1" t="s">
        <v>47</v>
      </c>
    </row>
    <row r="185" spans="1:2" hidden="1">
      <c r="A185" s="1">
        <v>1.7</v>
      </c>
      <c r="B185" s="1" t="s">
        <v>48</v>
      </c>
    </row>
    <row r="186" spans="1:2" hidden="1">
      <c r="A186" s="1">
        <v>1.8</v>
      </c>
      <c r="B186" s="1" t="s">
        <v>49</v>
      </c>
    </row>
    <row r="187" spans="1:2" hidden="1">
      <c r="A187" s="1">
        <v>2.1</v>
      </c>
      <c r="B187" s="1" t="s">
        <v>50</v>
      </c>
    </row>
    <row r="188" spans="1:2" hidden="1">
      <c r="A188" s="1">
        <v>2.2000000000000002</v>
      </c>
      <c r="B188" s="1" t="s">
        <v>51</v>
      </c>
    </row>
    <row r="189" spans="1:2" hidden="1">
      <c r="A189" s="1">
        <v>2.2999999999999998</v>
      </c>
      <c r="B189" s="1" t="s">
        <v>52</v>
      </c>
    </row>
    <row r="190" spans="1:2" hidden="1">
      <c r="A190" s="1">
        <v>2.4</v>
      </c>
      <c r="B190" s="1" t="s">
        <v>53</v>
      </c>
    </row>
    <row r="191" spans="1:2" hidden="1">
      <c r="A191" s="1">
        <v>2.5</v>
      </c>
      <c r="B191" s="1" t="s">
        <v>54</v>
      </c>
    </row>
    <row r="192" spans="1:2" hidden="1">
      <c r="A192" s="1">
        <v>2.6</v>
      </c>
      <c r="B192" s="1" t="s">
        <v>55</v>
      </c>
    </row>
    <row r="193" spans="1:2" hidden="1">
      <c r="A193" s="1">
        <v>2.7</v>
      </c>
      <c r="B193" s="1" t="s">
        <v>56</v>
      </c>
    </row>
    <row r="194" spans="1:2" hidden="1">
      <c r="A194" s="1">
        <v>3.1</v>
      </c>
      <c r="B194" s="1" t="s">
        <v>57</v>
      </c>
    </row>
    <row r="195" spans="1:2" hidden="1">
      <c r="A195" s="1">
        <v>3.2</v>
      </c>
      <c r="B195" s="1" t="s">
        <v>58</v>
      </c>
    </row>
    <row r="196" spans="1:2" hidden="1">
      <c r="A196" s="1">
        <v>3.3</v>
      </c>
      <c r="B196" s="1" t="s">
        <v>59</v>
      </c>
    </row>
    <row r="197" spans="1:2" hidden="1">
      <c r="A197" s="1">
        <v>3.4</v>
      </c>
      <c r="B197" s="1" t="s">
        <v>60</v>
      </c>
    </row>
    <row r="198" spans="1:2" hidden="1">
      <c r="A198" s="1">
        <v>3.5</v>
      </c>
      <c r="B198" s="1" t="s">
        <v>61</v>
      </c>
    </row>
    <row r="199" spans="1:2" hidden="1">
      <c r="A199" s="1">
        <v>3.6</v>
      </c>
      <c r="B199" s="1" t="s">
        <v>62</v>
      </c>
    </row>
    <row r="200" spans="1:2" hidden="1">
      <c r="A200" s="1">
        <v>3.7</v>
      </c>
      <c r="B200" s="1" t="s">
        <v>63</v>
      </c>
    </row>
    <row r="201" spans="1:2" hidden="1">
      <c r="A201" s="1">
        <v>3.8</v>
      </c>
      <c r="B201" s="1" t="s">
        <v>64</v>
      </c>
    </row>
    <row r="202" spans="1:2" hidden="1">
      <c r="A202" s="1">
        <v>3.9</v>
      </c>
      <c r="B202" s="1" t="s">
        <v>65</v>
      </c>
    </row>
    <row r="203" spans="1:2" hidden="1">
      <c r="A203" s="1">
        <v>4.0999999999999996</v>
      </c>
      <c r="B203" s="1" t="s">
        <v>66</v>
      </c>
    </row>
    <row r="204" spans="1:2" hidden="1">
      <c r="A204" s="1">
        <v>4.2</v>
      </c>
      <c r="B204" s="1" t="s">
        <v>67</v>
      </c>
    </row>
    <row r="205" spans="1:2" hidden="1">
      <c r="A205" s="1">
        <v>4.3</v>
      </c>
      <c r="B205" s="1" t="s">
        <v>68</v>
      </c>
    </row>
    <row r="206" spans="1:2" hidden="1">
      <c r="A206" s="1">
        <v>4.4000000000000004</v>
      </c>
      <c r="B206" s="1" t="s">
        <v>69</v>
      </c>
    </row>
    <row r="207" spans="1:2" hidden="1"/>
    <row r="208" spans="1:2" hidden="1"/>
    <row r="209" spans="1:2" hidden="1"/>
    <row r="210" spans="1:2" hidden="1">
      <c r="B210" s="1" t="s">
        <v>70</v>
      </c>
    </row>
    <row r="211" spans="1:2" hidden="1">
      <c r="A211" s="1" t="s">
        <v>71</v>
      </c>
      <c r="B211" s="1" t="s">
        <v>42</v>
      </c>
    </row>
    <row r="212" spans="1:2" hidden="1">
      <c r="A212" s="1" t="s">
        <v>72</v>
      </c>
      <c r="B212" s="1" t="s">
        <v>73</v>
      </c>
    </row>
    <row r="213" spans="1:2" hidden="1">
      <c r="A213" s="1" t="s">
        <v>74</v>
      </c>
      <c r="B213" s="1" t="s">
        <v>75</v>
      </c>
    </row>
    <row r="214" spans="1:2" hidden="1">
      <c r="A214" s="1" t="s">
        <v>76</v>
      </c>
      <c r="B214" s="1" t="s">
        <v>77</v>
      </c>
    </row>
    <row r="215" spans="1:2" hidden="1">
      <c r="A215" s="1" t="s">
        <v>78</v>
      </c>
      <c r="B215" s="1" t="s">
        <v>79</v>
      </c>
    </row>
    <row r="216" spans="1:2" hidden="1">
      <c r="A216" s="1" t="s">
        <v>80</v>
      </c>
      <c r="B216" s="1" t="s">
        <v>81</v>
      </c>
    </row>
    <row r="217" spans="1:2" hidden="1">
      <c r="A217" s="1" t="s">
        <v>82</v>
      </c>
      <c r="B217" s="1" t="s">
        <v>83</v>
      </c>
    </row>
    <row r="218" spans="1:2" hidden="1">
      <c r="A218" s="1" t="s">
        <v>84</v>
      </c>
      <c r="B218" s="1" t="s">
        <v>85</v>
      </c>
    </row>
    <row r="219" spans="1:2" hidden="1">
      <c r="A219" s="1" t="s">
        <v>86</v>
      </c>
      <c r="B219" s="1" t="s">
        <v>87</v>
      </c>
    </row>
    <row r="220" spans="1:2" hidden="1">
      <c r="A220" s="1" t="s">
        <v>88</v>
      </c>
      <c r="B220" s="1" t="s">
        <v>89</v>
      </c>
    </row>
    <row r="221" spans="1:2" hidden="1">
      <c r="A221" s="1" t="s">
        <v>90</v>
      </c>
      <c r="B221" s="1" t="s">
        <v>91</v>
      </c>
    </row>
    <row r="222" spans="1:2" hidden="1">
      <c r="A222" s="1" t="s">
        <v>92</v>
      </c>
      <c r="B222" s="1" t="s">
        <v>93</v>
      </c>
    </row>
    <row r="223" spans="1:2" hidden="1">
      <c r="A223" s="1" t="s">
        <v>94</v>
      </c>
      <c r="B223" s="1" t="s">
        <v>95</v>
      </c>
    </row>
    <row r="224" spans="1:2" hidden="1">
      <c r="A224" s="1" t="s">
        <v>96</v>
      </c>
      <c r="B224" s="1" t="s">
        <v>97</v>
      </c>
    </row>
    <row r="225" spans="1:2" hidden="1">
      <c r="A225" s="1" t="s">
        <v>98</v>
      </c>
      <c r="B225" s="1" t="s">
        <v>99</v>
      </c>
    </row>
    <row r="226" spans="1:2" hidden="1">
      <c r="A226" s="1" t="s">
        <v>100</v>
      </c>
      <c r="B226" s="1" t="s">
        <v>45</v>
      </c>
    </row>
    <row r="227" spans="1:2" hidden="1">
      <c r="A227" s="1" t="s">
        <v>101</v>
      </c>
      <c r="B227" s="1" t="s">
        <v>102</v>
      </c>
    </row>
    <row r="228" spans="1:2" hidden="1">
      <c r="A228" s="1" t="s">
        <v>103</v>
      </c>
      <c r="B228" s="1" t="s">
        <v>104</v>
      </c>
    </row>
    <row r="229" spans="1:2" hidden="1">
      <c r="A229" s="1" t="s">
        <v>105</v>
      </c>
      <c r="B229" s="1" t="s">
        <v>106</v>
      </c>
    </row>
    <row r="230" spans="1:2" hidden="1">
      <c r="A230" s="1" t="s">
        <v>107</v>
      </c>
      <c r="B230" s="1" t="s">
        <v>108</v>
      </c>
    </row>
    <row r="231" spans="1:2" hidden="1">
      <c r="A231" s="1" t="s">
        <v>109</v>
      </c>
      <c r="B231" s="1" t="s">
        <v>110</v>
      </c>
    </row>
    <row r="232" spans="1:2" hidden="1">
      <c r="A232" s="1" t="s">
        <v>111</v>
      </c>
      <c r="B232" s="1" t="s">
        <v>112</v>
      </c>
    </row>
    <row r="233" spans="1:2" hidden="1">
      <c r="A233" s="1" t="s">
        <v>113</v>
      </c>
      <c r="B233" s="1" t="s">
        <v>114</v>
      </c>
    </row>
    <row r="234" spans="1:2" hidden="1">
      <c r="A234" s="1" t="s">
        <v>115</v>
      </c>
      <c r="B234" s="1" t="s">
        <v>116</v>
      </c>
    </row>
    <row r="235" spans="1:2" hidden="1">
      <c r="A235" s="1" t="s">
        <v>117</v>
      </c>
      <c r="B235" s="1" t="s">
        <v>118</v>
      </c>
    </row>
    <row r="236" spans="1:2" hidden="1">
      <c r="A236" s="1" t="s">
        <v>119</v>
      </c>
      <c r="B236" s="1" t="s">
        <v>120</v>
      </c>
    </row>
    <row r="237" spans="1:2" hidden="1">
      <c r="A237" s="1" t="s">
        <v>121</v>
      </c>
      <c r="B237" s="1" t="s">
        <v>122</v>
      </c>
    </row>
    <row r="238" spans="1:2" hidden="1">
      <c r="A238" s="1" t="s">
        <v>123</v>
      </c>
      <c r="B238" s="1" t="s">
        <v>124</v>
      </c>
    </row>
    <row r="239" spans="1:2" hidden="1">
      <c r="A239" s="1" t="s">
        <v>125</v>
      </c>
      <c r="B239" s="1" t="s">
        <v>126</v>
      </c>
    </row>
    <row r="240" spans="1:2" hidden="1">
      <c r="A240" s="1" t="s">
        <v>127</v>
      </c>
      <c r="B240" s="1" t="s">
        <v>99</v>
      </c>
    </row>
    <row r="241" spans="1:2" hidden="1">
      <c r="A241" s="1" t="s">
        <v>128</v>
      </c>
      <c r="B241" s="1" t="s">
        <v>129</v>
      </c>
    </row>
    <row r="242" spans="1:2" hidden="1">
      <c r="A242" s="1" t="s">
        <v>130</v>
      </c>
      <c r="B242" s="1" t="s">
        <v>131</v>
      </c>
    </row>
    <row r="243" spans="1:2" hidden="1">
      <c r="A243" s="1" t="s">
        <v>132</v>
      </c>
      <c r="B243" s="1" t="s">
        <v>133</v>
      </c>
    </row>
    <row r="244" spans="1:2" hidden="1">
      <c r="A244" s="1" t="s">
        <v>134</v>
      </c>
      <c r="B244" s="1" t="s">
        <v>135</v>
      </c>
    </row>
    <row r="245" spans="1:2" hidden="1">
      <c r="A245" s="1" t="s">
        <v>136</v>
      </c>
      <c r="B245" s="1" t="s">
        <v>137</v>
      </c>
    </row>
    <row r="246" spans="1:2" hidden="1">
      <c r="A246" s="1" t="s">
        <v>138</v>
      </c>
      <c r="B246" s="1" t="s">
        <v>139</v>
      </c>
    </row>
    <row r="247" spans="1:2" hidden="1">
      <c r="A247" s="1" t="s">
        <v>140</v>
      </c>
      <c r="B247" s="1" t="s">
        <v>141</v>
      </c>
    </row>
    <row r="248" spans="1:2" hidden="1">
      <c r="A248" s="1" t="s">
        <v>142</v>
      </c>
      <c r="B248" s="1" t="s">
        <v>143</v>
      </c>
    </row>
    <row r="249" spans="1:2" hidden="1">
      <c r="A249" s="1" t="s">
        <v>144</v>
      </c>
      <c r="B249" s="1" t="s">
        <v>145</v>
      </c>
    </row>
    <row r="250" spans="1:2" hidden="1">
      <c r="A250" s="1" t="s">
        <v>146</v>
      </c>
      <c r="B250" s="1" t="s">
        <v>147</v>
      </c>
    </row>
    <row r="251" spans="1:2" hidden="1">
      <c r="A251" s="1" t="s">
        <v>148</v>
      </c>
      <c r="B251" s="1" t="s">
        <v>149</v>
      </c>
    </row>
    <row r="252" spans="1:2" hidden="1">
      <c r="A252" s="1" t="s">
        <v>150</v>
      </c>
      <c r="B252" s="1" t="s">
        <v>151</v>
      </c>
    </row>
    <row r="253" spans="1:2" hidden="1">
      <c r="A253" s="1" t="s">
        <v>152</v>
      </c>
      <c r="B253" s="1" t="s">
        <v>153</v>
      </c>
    </row>
    <row r="254" spans="1:2" hidden="1">
      <c r="A254" s="1" t="s">
        <v>154</v>
      </c>
      <c r="B254" s="1" t="s">
        <v>155</v>
      </c>
    </row>
    <row r="255" spans="1:2" hidden="1">
      <c r="A255" s="1" t="s">
        <v>156</v>
      </c>
      <c r="B255" s="1" t="s">
        <v>157</v>
      </c>
    </row>
    <row r="256" spans="1:2" hidden="1">
      <c r="A256" s="1" t="s">
        <v>158</v>
      </c>
      <c r="B256" s="1" t="s">
        <v>159</v>
      </c>
    </row>
    <row r="257" spans="1:2" hidden="1">
      <c r="A257" s="1" t="s">
        <v>160</v>
      </c>
      <c r="B257" s="1" t="s">
        <v>161</v>
      </c>
    </row>
    <row r="258" spans="1:2" hidden="1">
      <c r="A258" s="1" t="s">
        <v>162</v>
      </c>
      <c r="B258" s="1" t="s">
        <v>163</v>
      </c>
    </row>
    <row r="259" spans="1:2" hidden="1">
      <c r="A259" s="1" t="s">
        <v>164</v>
      </c>
      <c r="B259" s="1" t="s">
        <v>165</v>
      </c>
    </row>
    <row r="260" spans="1:2" hidden="1">
      <c r="A260" s="1" t="s">
        <v>166</v>
      </c>
      <c r="B260" s="1" t="s">
        <v>167</v>
      </c>
    </row>
    <row r="261" spans="1:2" hidden="1">
      <c r="A261" s="1" t="s">
        <v>168</v>
      </c>
      <c r="B261" s="1" t="s">
        <v>169</v>
      </c>
    </row>
    <row r="262" spans="1:2" hidden="1">
      <c r="A262" s="1" t="s">
        <v>170</v>
      </c>
      <c r="B262" s="1" t="s">
        <v>171</v>
      </c>
    </row>
    <row r="263" spans="1:2" hidden="1">
      <c r="A263" s="1" t="s">
        <v>172</v>
      </c>
      <c r="B263" s="1" t="s">
        <v>173</v>
      </c>
    </row>
    <row r="264" spans="1:2" hidden="1">
      <c r="A264" s="1" t="s">
        <v>174</v>
      </c>
      <c r="B264" s="1" t="s">
        <v>175</v>
      </c>
    </row>
    <row r="265" spans="1:2" hidden="1">
      <c r="A265" s="1" t="s">
        <v>176</v>
      </c>
      <c r="B265" s="1" t="s">
        <v>177</v>
      </c>
    </row>
    <row r="266" spans="1:2" hidden="1">
      <c r="A266" s="1" t="s">
        <v>178</v>
      </c>
      <c r="B266" s="1" t="s">
        <v>179</v>
      </c>
    </row>
    <row r="267" spans="1:2" hidden="1">
      <c r="A267" s="1" t="s">
        <v>180</v>
      </c>
      <c r="B267" s="1" t="s">
        <v>181</v>
      </c>
    </row>
    <row r="268" spans="1:2" hidden="1">
      <c r="A268" s="1" t="s">
        <v>182</v>
      </c>
      <c r="B268" s="1" t="s">
        <v>183</v>
      </c>
    </row>
    <row r="269" spans="1:2" hidden="1">
      <c r="A269" s="1" t="s">
        <v>184</v>
      </c>
      <c r="B269" s="1" t="s">
        <v>185</v>
      </c>
    </row>
    <row r="270" spans="1:2" hidden="1">
      <c r="A270" s="1" t="s">
        <v>186</v>
      </c>
      <c r="B270" s="1" t="s">
        <v>187</v>
      </c>
    </row>
    <row r="271" spans="1:2" hidden="1">
      <c r="A271" s="1" t="s">
        <v>188</v>
      </c>
      <c r="B271" s="1" t="s">
        <v>189</v>
      </c>
    </row>
    <row r="272" spans="1:2" hidden="1">
      <c r="A272" s="1" t="s">
        <v>190</v>
      </c>
      <c r="B272" s="1" t="s">
        <v>191</v>
      </c>
    </row>
    <row r="273" spans="1:2" hidden="1">
      <c r="A273" s="1" t="s">
        <v>192</v>
      </c>
      <c r="B273" s="1" t="s">
        <v>193</v>
      </c>
    </row>
    <row r="274" spans="1:2" hidden="1">
      <c r="A274" s="1" t="s">
        <v>194</v>
      </c>
      <c r="B274" s="1" t="s">
        <v>195</v>
      </c>
    </row>
    <row r="275" spans="1:2" hidden="1">
      <c r="A275" s="1" t="s">
        <v>196</v>
      </c>
      <c r="B275" s="1" t="s">
        <v>197</v>
      </c>
    </row>
    <row r="276" spans="1:2" hidden="1">
      <c r="A276" s="1" t="s">
        <v>198</v>
      </c>
      <c r="B276" s="1" t="s">
        <v>199</v>
      </c>
    </row>
    <row r="277" spans="1:2" hidden="1">
      <c r="A277" s="1" t="s">
        <v>200</v>
      </c>
      <c r="B277" s="1" t="s">
        <v>201</v>
      </c>
    </row>
    <row r="278" spans="1:2" hidden="1">
      <c r="A278" s="1" t="s">
        <v>202</v>
      </c>
      <c r="B278" s="1" t="s">
        <v>203</v>
      </c>
    </row>
    <row r="279" spans="1:2" hidden="1">
      <c r="A279" s="1" t="s">
        <v>204</v>
      </c>
      <c r="B279" s="1" t="s">
        <v>205</v>
      </c>
    </row>
    <row r="280" spans="1:2" hidden="1">
      <c r="A280" s="1" t="s">
        <v>206</v>
      </c>
      <c r="B280" s="1" t="s">
        <v>207</v>
      </c>
    </row>
    <row r="281" spans="1:2" hidden="1">
      <c r="A281" s="1" t="s">
        <v>208</v>
      </c>
      <c r="B281" s="1" t="s">
        <v>209</v>
      </c>
    </row>
    <row r="282" spans="1:2" hidden="1">
      <c r="A282" s="1" t="s">
        <v>210</v>
      </c>
      <c r="B282" s="1" t="s">
        <v>211</v>
      </c>
    </row>
    <row r="283" spans="1:2" hidden="1">
      <c r="A283" s="1" t="s">
        <v>212</v>
      </c>
      <c r="B283" s="1" t="s">
        <v>213</v>
      </c>
    </row>
    <row r="284" spans="1:2" hidden="1">
      <c r="A284" s="1" t="s">
        <v>214</v>
      </c>
      <c r="B284" s="1" t="s">
        <v>215</v>
      </c>
    </row>
    <row r="285" spans="1:2" hidden="1">
      <c r="A285" s="1" t="s">
        <v>216</v>
      </c>
      <c r="B285" s="1" t="s">
        <v>217</v>
      </c>
    </row>
    <row r="286" spans="1:2" hidden="1">
      <c r="A286" s="1" t="s">
        <v>218</v>
      </c>
      <c r="B286" s="1" t="s">
        <v>219</v>
      </c>
    </row>
    <row r="287" spans="1:2" hidden="1">
      <c r="A287" s="1" t="s">
        <v>220</v>
      </c>
      <c r="B287" s="1" t="s">
        <v>221</v>
      </c>
    </row>
    <row r="288" spans="1:2" hidden="1">
      <c r="A288" s="1" t="s">
        <v>222</v>
      </c>
      <c r="B288" s="1" t="s">
        <v>223</v>
      </c>
    </row>
    <row r="289" spans="1:2" hidden="1">
      <c r="A289" s="1" t="s">
        <v>224</v>
      </c>
      <c r="B289" s="1" t="s">
        <v>225</v>
      </c>
    </row>
    <row r="290" spans="1:2" hidden="1">
      <c r="A290" s="1" t="s">
        <v>226</v>
      </c>
      <c r="B290" s="1" t="s">
        <v>227</v>
      </c>
    </row>
    <row r="291" spans="1:2" hidden="1">
      <c r="A291" s="1" t="s">
        <v>228</v>
      </c>
      <c r="B291" s="1" t="s">
        <v>229</v>
      </c>
    </row>
    <row r="292" spans="1:2" hidden="1">
      <c r="A292" s="1" t="s">
        <v>230</v>
      </c>
      <c r="B292" s="1" t="s">
        <v>231</v>
      </c>
    </row>
    <row r="293" spans="1:2" hidden="1">
      <c r="A293" s="1" t="s">
        <v>232</v>
      </c>
      <c r="B293" s="1" t="s">
        <v>233</v>
      </c>
    </row>
    <row r="294" spans="1:2" hidden="1">
      <c r="A294" s="1" t="s">
        <v>234</v>
      </c>
      <c r="B294" s="1" t="s">
        <v>235</v>
      </c>
    </row>
    <row r="295" spans="1:2" hidden="1">
      <c r="A295" s="1" t="s">
        <v>236</v>
      </c>
      <c r="B295" s="1" t="s">
        <v>237</v>
      </c>
    </row>
    <row r="296" spans="1:2" hidden="1">
      <c r="A296" s="1" t="s">
        <v>238</v>
      </c>
      <c r="B296" s="1" t="s">
        <v>239</v>
      </c>
    </row>
    <row r="297" spans="1:2" hidden="1">
      <c r="A297" s="1" t="s">
        <v>240</v>
      </c>
      <c r="B297" s="1" t="s">
        <v>241</v>
      </c>
    </row>
    <row r="298" spans="1:2" hidden="1">
      <c r="A298" s="1" t="s">
        <v>242</v>
      </c>
      <c r="B298" s="1" t="s">
        <v>243</v>
      </c>
    </row>
    <row r="299" spans="1:2" hidden="1">
      <c r="A299" s="1" t="s">
        <v>244</v>
      </c>
      <c r="B299" s="1" t="s">
        <v>245</v>
      </c>
    </row>
    <row r="300" spans="1:2" hidden="1">
      <c r="A300" s="1" t="s">
        <v>246</v>
      </c>
      <c r="B300" s="1" t="s">
        <v>247</v>
      </c>
    </row>
    <row r="301" spans="1:2" hidden="1">
      <c r="A301" s="1" t="s">
        <v>248</v>
      </c>
      <c r="B301" s="1" t="s">
        <v>249</v>
      </c>
    </row>
    <row r="302" spans="1:2" hidden="1">
      <c r="A302" s="1" t="s">
        <v>250</v>
      </c>
      <c r="B302" s="1" t="s">
        <v>251</v>
      </c>
    </row>
    <row r="303" spans="1:2" hidden="1">
      <c r="A303" s="1" t="s">
        <v>252</v>
      </c>
      <c r="B303" s="1" t="s">
        <v>253</v>
      </c>
    </row>
    <row r="304" spans="1:2" hidden="1">
      <c r="A304" s="1" t="s">
        <v>254</v>
      </c>
      <c r="B304" s="1" t="s">
        <v>255</v>
      </c>
    </row>
    <row r="305" spans="1:2" hidden="1">
      <c r="A305" s="1" t="s">
        <v>256</v>
      </c>
      <c r="B305" s="1" t="s">
        <v>257</v>
      </c>
    </row>
    <row r="306" spans="1:2" hidden="1">
      <c r="A306" s="1" t="s">
        <v>258</v>
      </c>
      <c r="B306" s="1" t="s">
        <v>259</v>
      </c>
    </row>
    <row r="307" spans="1:2" hidden="1">
      <c r="A307" s="1" t="s">
        <v>260</v>
      </c>
      <c r="B307" s="1" t="s">
        <v>261</v>
      </c>
    </row>
    <row r="308" spans="1:2" hidden="1">
      <c r="A308" s="1" t="s">
        <v>262</v>
      </c>
      <c r="B308" s="1" t="s">
        <v>263</v>
      </c>
    </row>
    <row r="309" spans="1:2" hidden="1">
      <c r="A309" s="1" t="s">
        <v>264</v>
      </c>
      <c r="B309" s="1" t="s">
        <v>265</v>
      </c>
    </row>
    <row r="310" spans="1:2" hidden="1">
      <c r="A310" s="1" t="s">
        <v>266</v>
      </c>
      <c r="B310" s="1" t="s">
        <v>267</v>
      </c>
    </row>
    <row r="311" spans="1:2" hidden="1">
      <c r="A311" s="1" t="s">
        <v>268</v>
      </c>
      <c r="B311" s="1" t="s">
        <v>269</v>
      </c>
    </row>
    <row r="312" spans="1:2" hidden="1">
      <c r="A312" s="1" t="s">
        <v>270</v>
      </c>
      <c r="B312" s="1" t="s">
        <v>271</v>
      </c>
    </row>
    <row r="313" spans="1:2" hidden="1">
      <c r="A313" s="1" t="s">
        <v>272</v>
      </c>
      <c r="B313" s="1" t="s">
        <v>273</v>
      </c>
    </row>
    <row r="314" spans="1:2" hidden="1">
      <c r="A314" s="1" t="s">
        <v>274</v>
      </c>
      <c r="B314" s="1" t="s">
        <v>275</v>
      </c>
    </row>
    <row r="315" spans="1:2" hidden="1">
      <c r="A315" s="1" t="s">
        <v>276</v>
      </c>
      <c r="B315" s="1" t="s">
        <v>277</v>
      </c>
    </row>
    <row r="316" spans="1:2" hidden="1">
      <c r="A316" s="1" t="s">
        <v>278</v>
      </c>
      <c r="B316" s="1" t="s">
        <v>279</v>
      </c>
    </row>
    <row r="317" spans="1:2" hidden="1">
      <c r="A317" s="1" t="s">
        <v>280</v>
      </c>
      <c r="B317" s="1" t="s">
        <v>281</v>
      </c>
    </row>
    <row r="318" spans="1:2" hidden="1">
      <c r="A318" s="1" t="s">
        <v>282</v>
      </c>
      <c r="B318" s="1" t="s">
        <v>283</v>
      </c>
    </row>
    <row r="319" spans="1:2" hidden="1">
      <c r="A319" s="1" t="s">
        <v>284</v>
      </c>
      <c r="B319" s="1" t="s">
        <v>285</v>
      </c>
    </row>
    <row r="320" spans="1:2" hidden="1">
      <c r="A320" s="1" t="s">
        <v>286</v>
      </c>
      <c r="B320" s="1" t="s">
        <v>287</v>
      </c>
    </row>
    <row r="321" spans="1:5" hidden="1">
      <c r="A321" s="1" t="s">
        <v>288</v>
      </c>
      <c r="B321" s="1" t="s">
        <v>289</v>
      </c>
    </row>
    <row r="322" spans="1:5" hidden="1"/>
    <row r="323" spans="1:5" hidden="1"/>
    <row r="324" spans="1:5" hidden="1"/>
    <row r="325" spans="1:5" hidden="1">
      <c r="C325" s="1" t="s">
        <v>290</v>
      </c>
      <c r="D325" s="1" t="s">
        <v>291</v>
      </c>
      <c r="E325" s="1" t="s">
        <v>292</v>
      </c>
    </row>
    <row r="326" spans="1:5" hidden="1">
      <c r="C326" s="1" t="s">
        <v>304</v>
      </c>
      <c r="D326" s="1" t="s">
        <v>293</v>
      </c>
      <c r="E326" s="1" t="s">
        <v>294</v>
      </c>
    </row>
    <row r="327" spans="1:5" hidden="1">
      <c r="C327" s="1" t="s">
        <v>303</v>
      </c>
      <c r="E327" s="1" t="s">
        <v>295</v>
      </c>
    </row>
    <row r="328" spans="1:5" hidden="1">
      <c r="E328" s="1" t="s">
        <v>296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314</v>
      </c>
    </row>
    <row r="335" spans="1:5" hidden="1">
      <c r="C335" s="1" t="s">
        <v>315</v>
      </c>
    </row>
    <row r="336" spans="1:5" hidden="1">
      <c r="C336" s="1" t="s">
        <v>316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36" priority="12" stopIfTrue="1" operator="equal">
      <formula>"Favor de indicar el tipo de fórmula"</formula>
    </cfRule>
    <cfRule type="cellIs" dxfId="35" priority="13" stopIfTrue="1" operator="equal">
      <formula>"Favor de proporcionar valores al calendario de las 2 variables en lo programado"</formula>
    </cfRule>
  </conditionalFormatting>
  <conditionalFormatting sqref="F16">
    <cfRule type="cellIs" dxfId="34" priority="11" stopIfTrue="1" operator="equal">
      <formula>"VERIFIQUE QUE LA SUBFUNCIÓN CORRESPONDA AL CATÁLOGO DE FUNCIONES"</formula>
    </cfRule>
  </conditionalFormatting>
  <conditionalFormatting sqref="V71">
    <cfRule type="cellIs" dxfId="33" priority="9" stopIfTrue="1" operator="equal">
      <formula>"Favor de indicar el tipo de fórmula"</formula>
    </cfRule>
    <cfRule type="cellIs" dxfId="32" priority="10" stopIfTrue="1" operator="equal">
      <formula>"Favor de proporcionar valores al calendario de las 2 variables en lo programado"</formula>
    </cfRule>
  </conditionalFormatting>
  <conditionalFormatting sqref="V35">
    <cfRule type="cellIs" dxfId="31" priority="7" stopIfTrue="1" operator="equal">
      <formula>"Favor de indicar el tipo de fórmula"</formula>
    </cfRule>
    <cfRule type="cellIs" dxfId="30" priority="8" stopIfTrue="1" operator="equal">
      <formula>"Favor de proporcionar valores al calendario de las 2 variables en lo programado"</formula>
    </cfRule>
  </conditionalFormatting>
  <conditionalFormatting sqref="V40">
    <cfRule type="cellIs" dxfId="29" priority="5" stopIfTrue="1" operator="equal">
      <formula>"Favor de indicar el tipo de fórmula"</formula>
    </cfRule>
    <cfRule type="cellIs" dxfId="28" priority="6" stopIfTrue="1" operator="equal">
      <formula>"Favor de proporcionar valores al calendario de las 2 variables en lo programado"</formula>
    </cfRule>
  </conditionalFormatting>
  <conditionalFormatting sqref="V51">
    <cfRule type="cellIs" dxfId="27" priority="3" stopIfTrue="1" operator="equal">
      <formula>"Favor de indicar el tipo de fórmula"</formula>
    </cfRule>
    <cfRule type="cellIs" dxfId="26" priority="4" stopIfTrue="1" operator="equal">
      <formula>"Favor de proporcionar valores al calendario de las 2 variables en lo programado"</formula>
    </cfRule>
  </conditionalFormatting>
  <conditionalFormatting sqref="V56">
    <cfRule type="cellIs" dxfId="25" priority="1" stopIfTrue="1" operator="equal">
      <formula>"Favor de indicar el tipo de fórmula"</formula>
    </cfRule>
    <cfRule type="cellIs" dxfId="24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61" t="s">
        <v>830</v>
      </c>
      <c r="C1" s="61" t="s">
        <v>829</v>
      </c>
      <c r="D1" s="62" t="s">
        <v>36</v>
      </c>
      <c r="E1" s="62" t="s">
        <v>850</v>
      </c>
      <c r="F1" s="62" t="s">
        <v>70</v>
      </c>
      <c r="G1" s="62" t="s">
        <v>339</v>
      </c>
    </row>
    <row r="2" spans="1:8">
      <c r="A2">
        <v>1</v>
      </c>
      <c r="B2" t="s">
        <v>344</v>
      </c>
      <c r="C2" t="s">
        <v>343</v>
      </c>
      <c r="D2" s="94" t="s">
        <v>992</v>
      </c>
      <c r="E2" s="94" t="s">
        <v>964</v>
      </c>
      <c r="F2" t="s">
        <v>851</v>
      </c>
      <c r="G2" t="s">
        <v>340</v>
      </c>
    </row>
    <row r="3" spans="1:8">
      <c r="A3">
        <v>2</v>
      </c>
      <c r="B3" t="s">
        <v>346</v>
      </c>
      <c r="C3" t="s">
        <v>345</v>
      </c>
      <c r="D3" s="94" t="s">
        <v>993</v>
      </c>
      <c r="E3" s="94" t="s">
        <v>965</v>
      </c>
      <c r="F3" t="s">
        <v>852</v>
      </c>
      <c r="G3" t="s">
        <v>1000</v>
      </c>
    </row>
    <row r="4" spans="1:8">
      <c r="A4">
        <v>3</v>
      </c>
      <c r="B4" t="s">
        <v>348</v>
      </c>
      <c r="C4" t="s">
        <v>347</v>
      </c>
      <c r="D4" s="94" t="s">
        <v>994</v>
      </c>
      <c r="E4" s="94" t="s">
        <v>966</v>
      </c>
      <c r="F4" t="s">
        <v>853</v>
      </c>
      <c r="G4" t="s">
        <v>341</v>
      </c>
    </row>
    <row r="5" spans="1:8">
      <c r="A5">
        <v>4</v>
      </c>
      <c r="B5" t="s">
        <v>350</v>
      </c>
      <c r="C5" t="s">
        <v>349</v>
      </c>
      <c r="D5" s="94" t="s">
        <v>995</v>
      </c>
      <c r="E5" s="94" t="s">
        <v>967</v>
      </c>
      <c r="F5" t="s">
        <v>854</v>
      </c>
      <c r="G5" t="s">
        <v>342</v>
      </c>
    </row>
    <row r="6" spans="1:8">
      <c r="A6">
        <v>5</v>
      </c>
      <c r="B6" t="s">
        <v>352</v>
      </c>
      <c r="C6" t="s">
        <v>351</v>
      </c>
      <c r="E6" s="94" t="s">
        <v>968</v>
      </c>
      <c r="F6" t="s">
        <v>855</v>
      </c>
    </row>
    <row r="7" spans="1:8">
      <c r="A7">
        <v>6</v>
      </c>
      <c r="B7" t="s">
        <v>354</v>
      </c>
      <c r="C7" t="s">
        <v>353</v>
      </c>
      <c r="E7" s="94" t="s">
        <v>969</v>
      </c>
      <c r="F7" t="s">
        <v>856</v>
      </c>
    </row>
    <row r="8" spans="1:8">
      <c r="A8">
        <v>7</v>
      </c>
      <c r="B8" t="s">
        <v>355</v>
      </c>
      <c r="C8" s="50" t="s">
        <v>831</v>
      </c>
      <c r="D8" s="50"/>
      <c r="E8" s="94" t="s">
        <v>970</v>
      </c>
      <c r="F8" t="s">
        <v>857</v>
      </c>
    </row>
    <row r="9" spans="1:8">
      <c r="A9">
        <v>8</v>
      </c>
      <c r="B9" t="s">
        <v>357</v>
      </c>
      <c r="C9" t="s">
        <v>356</v>
      </c>
      <c r="E9" s="94" t="s">
        <v>971</v>
      </c>
      <c r="F9" t="s">
        <v>858</v>
      </c>
    </row>
    <row r="10" spans="1:8">
      <c r="A10">
        <v>9</v>
      </c>
      <c r="B10" t="s">
        <v>359</v>
      </c>
      <c r="C10" t="s">
        <v>358</v>
      </c>
      <c r="E10" s="94" t="s">
        <v>972</v>
      </c>
      <c r="F10" t="s">
        <v>859</v>
      </c>
      <c r="H10" s="63"/>
    </row>
    <row r="11" spans="1:8">
      <c r="A11">
        <v>10</v>
      </c>
      <c r="B11" t="s">
        <v>361</v>
      </c>
      <c r="C11" t="s">
        <v>360</v>
      </c>
      <c r="E11" s="94" t="s">
        <v>973</v>
      </c>
      <c r="F11" t="s">
        <v>860</v>
      </c>
    </row>
    <row r="12" spans="1:8">
      <c r="A12">
        <v>11</v>
      </c>
      <c r="B12" t="s">
        <v>362</v>
      </c>
      <c r="C12" t="s">
        <v>832</v>
      </c>
      <c r="E12" s="94" t="s">
        <v>974</v>
      </c>
      <c r="F12" t="s">
        <v>861</v>
      </c>
    </row>
    <row r="13" spans="1:8">
      <c r="A13">
        <v>12</v>
      </c>
      <c r="B13" t="s">
        <v>364</v>
      </c>
      <c r="C13" t="s">
        <v>363</v>
      </c>
      <c r="E13" s="94" t="s">
        <v>975</v>
      </c>
      <c r="F13" t="s">
        <v>862</v>
      </c>
    </row>
    <row r="14" spans="1:8">
      <c r="A14">
        <v>13</v>
      </c>
      <c r="B14" t="s">
        <v>366</v>
      </c>
      <c r="C14" t="s">
        <v>365</v>
      </c>
      <c r="E14" s="94" t="s">
        <v>976</v>
      </c>
      <c r="F14" t="s">
        <v>863</v>
      </c>
    </row>
    <row r="15" spans="1:8">
      <c r="A15">
        <v>14</v>
      </c>
      <c r="B15" t="s">
        <v>368</v>
      </c>
      <c r="C15" t="s">
        <v>367</v>
      </c>
      <c r="E15" s="94" t="s">
        <v>977</v>
      </c>
      <c r="F15" t="s">
        <v>864</v>
      </c>
    </row>
    <row r="16" spans="1:8">
      <c r="A16">
        <v>15</v>
      </c>
      <c r="B16" t="s">
        <v>370</v>
      </c>
      <c r="C16" t="s">
        <v>369</v>
      </c>
      <c r="E16" s="94" t="s">
        <v>978</v>
      </c>
      <c r="F16" t="s">
        <v>865</v>
      </c>
    </row>
    <row r="17" spans="1:6">
      <c r="A17">
        <v>16</v>
      </c>
      <c r="B17" t="s">
        <v>372</v>
      </c>
      <c r="C17" t="s">
        <v>371</v>
      </c>
      <c r="E17" s="94" t="s">
        <v>979</v>
      </c>
      <c r="F17" t="s">
        <v>866</v>
      </c>
    </row>
    <row r="18" spans="1:6">
      <c r="A18">
        <v>17</v>
      </c>
      <c r="B18" t="s">
        <v>374</v>
      </c>
      <c r="C18" t="s">
        <v>373</v>
      </c>
      <c r="E18" s="94" t="s">
        <v>980</v>
      </c>
      <c r="F18" t="s">
        <v>867</v>
      </c>
    </row>
    <row r="19" spans="1:6">
      <c r="A19">
        <v>18</v>
      </c>
      <c r="B19" t="s">
        <v>376</v>
      </c>
      <c r="C19" t="s">
        <v>375</v>
      </c>
      <c r="E19" s="94" t="s">
        <v>981</v>
      </c>
      <c r="F19" t="s">
        <v>868</v>
      </c>
    </row>
    <row r="20" spans="1:6">
      <c r="A20">
        <v>19</v>
      </c>
      <c r="B20" t="s">
        <v>378</v>
      </c>
      <c r="C20" t="s">
        <v>377</v>
      </c>
      <c r="E20" s="94" t="s">
        <v>982</v>
      </c>
      <c r="F20" t="s">
        <v>869</v>
      </c>
    </row>
    <row r="21" spans="1:6">
      <c r="A21">
        <v>20</v>
      </c>
      <c r="B21" t="s">
        <v>380</v>
      </c>
      <c r="C21" t="s">
        <v>379</v>
      </c>
      <c r="E21" s="94" t="s">
        <v>983</v>
      </c>
      <c r="F21" t="s">
        <v>870</v>
      </c>
    </row>
    <row r="22" spans="1:6">
      <c r="A22">
        <v>21</v>
      </c>
      <c r="B22" t="s">
        <v>382</v>
      </c>
      <c r="C22" t="s">
        <v>381</v>
      </c>
      <c r="E22" s="94" t="s">
        <v>984</v>
      </c>
      <c r="F22" t="s">
        <v>871</v>
      </c>
    </row>
    <row r="23" spans="1:6">
      <c r="A23">
        <v>22</v>
      </c>
      <c r="B23" t="s">
        <v>383</v>
      </c>
      <c r="C23" t="s">
        <v>833</v>
      </c>
      <c r="E23" s="94" t="s">
        <v>985</v>
      </c>
      <c r="F23" t="s">
        <v>872</v>
      </c>
    </row>
    <row r="24" spans="1:6">
      <c r="A24">
        <v>23</v>
      </c>
      <c r="B24" t="s">
        <v>385</v>
      </c>
      <c r="C24" t="s">
        <v>384</v>
      </c>
      <c r="E24" s="94" t="s">
        <v>986</v>
      </c>
      <c r="F24" t="s">
        <v>873</v>
      </c>
    </row>
    <row r="25" spans="1:6">
      <c r="A25">
        <v>24</v>
      </c>
      <c r="B25" t="s">
        <v>387</v>
      </c>
      <c r="C25" t="s">
        <v>386</v>
      </c>
      <c r="E25" s="94" t="s">
        <v>987</v>
      </c>
      <c r="F25" t="s">
        <v>874</v>
      </c>
    </row>
    <row r="26" spans="1:6">
      <c r="A26">
        <v>25</v>
      </c>
      <c r="B26" t="s">
        <v>389</v>
      </c>
      <c r="C26" t="s">
        <v>388</v>
      </c>
      <c r="E26" s="94" t="s">
        <v>988</v>
      </c>
      <c r="F26" t="s">
        <v>875</v>
      </c>
    </row>
    <row r="27" spans="1:6">
      <c r="A27">
        <v>26</v>
      </c>
      <c r="B27" s="96" t="s">
        <v>391</v>
      </c>
      <c r="C27" s="96" t="s">
        <v>390</v>
      </c>
      <c r="E27" s="94" t="s">
        <v>989</v>
      </c>
      <c r="F27" t="s">
        <v>876</v>
      </c>
    </row>
    <row r="28" spans="1:6">
      <c r="A28">
        <v>27</v>
      </c>
      <c r="B28" t="s">
        <v>393</v>
      </c>
      <c r="C28" t="s">
        <v>392</v>
      </c>
      <c r="E28" s="94" t="s">
        <v>990</v>
      </c>
      <c r="F28" t="s">
        <v>877</v>
      </c>
    </row>
    <row r="29" spans="1:6">
      <c r="A29">
        <v>28</v>
      </c>
      <c r="B29" t="s">
        <v>395</v>
      </c>
      <c r="C29" t="s">
        <v>394</v>
      </c>
      <c r="E29" s="94" t="s">
        <v>991</v>
      </c>
      <c r="F29" t="s">
        <v>878</v>
      </c>
    </row>
    <row r="30" spans="1:6">
      <c r="A30">
        <v>29</v>
      </c>
      <c r="B30" t="s">
        <v>397</v>
      </c>
      <c r="C30" t="s">
        <v>396</v>
      </c>
      <c r="F30" t="s">
        <v>879</v>
      </c>
    </row>
    <row r="31" spans="1:6">
      <c r="A31">
        <v>30</v>
      </c>
      <c r="B31" t="s">
        <v>399</v>
      </c>
      <c r="C31" t="s">
        <v>398</v>
      </c>
      <c r="F31" t="s">
        <v>880</v>
      </c>
    </row>
    <row r="32" spans="1:6">
      <c r="A32">
        <v>31</v>
      </c>
      <c r="B32" t="s">
        <v>401</v>
      </c>
      <c r="C32" t="s">
        <v>400</v>
      </c>
      <c r="F32" t="s">
        <v>881</v>
      </c>
    </row>
    <row r="33" spans="1:6">
      <c r="A33">
        <v>32</v>
      </c>
      <c r="B33" t="s">
        <v>403</v>
      </c>
      <c r="C33" t="s">
        <v>402</v>
      </c>
      <c r="F33" t="s">
        <v>882</v>
      </c>
    </row>
    <row r="34" spans="1:6">
      <c r="A34">
        <v>33</v>
      </c>
      <c r="B34" t="s">
        <v>405</v>
      </c>
      <c r="C34" t="s">
        <v>404</v>
      </c>
      <c r="F34" t="s">
        <v>883</v>
      </c>
    </row>
    <row r="35" spans="1:6">
      <c r="A35">
        <v>34</v>
      </c>
      <c r="B35" t="s">
        <v>406</v>
      </c>
      <c r="C35" t="s">
        <v>834</v>
      </c>
      <c r="F35" t="s">
        <v>884</v>
      </c>
    </row>
    <row r="36" spans="1:6">
      <c r="A36">
        <v>35</v>
      </c>
      <c r="B36" t="s">
        <v>408</v>
      </c>
      <c r="C36" t="s">
        <v>407</v>
      </c>
      <c r="F36" t="s">
        <v>885</v>
      </c>
    </row>
    <row r="37" spans="1:6">
      <c r="A37">
        <v>36</v>
      </c>
      <c r="B37" t="s">
        <v>410</v>
      </c>
      <c r="C37" t="s">
        <v>409</v>
      </c>
      <c r="F37" t="s">
        <v>886</v>
      </c>
    </row>
    <row r="38" spans="1:6">
      <c r="A38">
        <v>37</v>
      </c>
      <c r="B38" t="s">
        <v>412</v>
      </c>
      <c r="C38" t="s">
        <v>411</v>
      </c>
      <c r="F38" t="s">
        <v>887</v>
      </c>
    </row>
    <row r="39" spans="1:6">
      <c r="A39">
        <v>38</v>
      </c>
      <c r="B39" t="s">
        <v>414</v>
      </c>
      <c r="C39" t="s">
        <v>413</v>
      </c>
      <c r="F39" t="s">
        <v>888</v>
      </c>
    </row>
    <row r="40" spans="1:6">
      <c r="A40">
        <v>39</v>
      </c>
      <c r="B40" t="s">
        <v>416</v>
      </c>
      <c r="C40" t="s">
        <v>415</v>
      </c>
      <c r="F40" t="s">
        <v>889</v>
      </c>
    </row>
    <row r="41" spans="1:6">
      <c r="A41">
        <v>40</v>
      </c>
      <c r="B41" t="s">
        <v>418</v>
      </c>
      <c r="C41" t="s">
        <v>417</v>
      </c>
      <c r="F41" t="s">
        <v>890</v>
      </c>
    </row>
    <row r="42" spans="1:6">
      <c r="A42">
        <v>41</v>
      </c>
      <c r="B42" t="s">
        <v>420</v>
      </c>
      <c r="C42" t="s">
        <v>419</v>
      </c>
      <c r="F42" t="s">
        <v>891</v>
      </c>
    </row>
    <row r="43" spans="1:6">
      <c r="A43">
        <v>42</v>
      </c>
      <c r="B43" s="96" t="s">
        <v>422</v>
      </c>
      <c r="C43" s="96" t="s">
        <v>421</v>
      </c>
      <c r="F43" t="s">
        <v>892</v>
      </c>
    </row>
    <row r="44" spans="1:6">
      <c r="A44">
        <v>43</v>
      </c>
      <c r="B44" s="96" t="s">
        <v>424</v>
      </c>
      <c r="C44" s="96" t="s">
        <v>423</v>
      </c>
      <c r="F44" t="s">
        <v>893</v>
      </c>
    </row>
    <row r="45" spans="1:6">
      <c r="A45">
        <v>44</v>
      </c>
      <c r="B45" t="s">
        <v>426</v>
      </c>
      <c r="C45" t="s">
        <v>425</v>
      </c>
      <c r="F45" t="s">
        <v>894</v>
      </c>
    </row>
    <row r="46" spans="1:6">
      <c r="A46">
        <v>45</v>
      </c>
      <c r="B46" t="s">
        <v>428</v>
      </c>
      <c r="C46" t="s">
        <v>427</v>
      </c>
      <c r="F46" t="s">
        <v>895</v>
      </c>
    </row>
    <row r="47" spans="1:6">
      <c r="A47">
        <v>46</v>
      </c>
      <c r="B47" t="s">
        <v>430</v>
      </c>
      <c r="C47" t="s">
        <v>429</v>
      </c>
      <c r="F47" t="s">
        <v>896</v>
      </c>
    </row>
    <row r="48" spans="1:6">
      <c r="A48">
        <v>47</v>
      </c>
      <c r="B48" t="s">
        <v>432</v>
      </c>
      <c r="C48" t="s">
        <v>431</v>
      </c>
      <c r="F48" t="s">
        <v>897</v>
      </c>
    </row>
    <row r="49" spans="1:6">
      <c r="A49">
        <v>48</v>
      </c>
      <c r="B49" t="s">
        <v>434</v>
      </c>
      <c r="C49" t="s">
        <v>433</v>
      </c>
      <c r="F49" t="s">
        <v>898</v>
      </c>
    </row>
    <row r="50" spans="1:6">
      <c r="A50">
        <v>49</v>
      </c>
      <c r="B50" t="s">
        <v>436</v>
      </c>
      <c r="C50" t="s">
        <v>435</v>
      </c>
      <c r="F50" t="s">
        <v>899</v>
      </c>
    </row>
    <row r="51" spans="1:6">
      <c r="A51">
        <v>50</v>
      </c>
      <c r="B51" t="s">
        <v>438</v>
      </c>
      <c r="C51" t="s">
        <v>437</v>
      </c>
      <c r="F51" t="s">
        <v>900</v>
      </c>
    </row>
    <row r="52" spans="1:6">
      <c r="A52">
        <v>51</v>
      </c>
      <c r="B52" t="s">
        <v>440</v>
      </c>
      <c r="C52" t="s">
        <v>439</v>
      </c>
      <c r="F52" t="s">
        <v>901</v>
      </c>
    </row>
    <row r="53" spans="1:6">
      <c r="A53">
        <v>52</v>
      </c>
      <c r="B53" t="s">
        <v>442</v>
      </c>
      <c r="C53" t="s">
        <v>441</v>
      </c>
      <c r="F53" t="s">
        <v>902</v>
      </c>
    </row>
    <row r="54" spans="1:6">
      <c r="A54">
        <v>53</v>
      </c>
      <c r="B54" t="s">
        <v>444</v>
      </c>
      <c r="C54" t="s">
        <v>443</v>
      </c>
      <c r="F54" t="s">
        <v>903</v>
      </c>
    </row>
    <row r="55" spans="1:6">
      <c r="A55">
        <v>54</v>
      </c>
      <c r="B55" s="96" t="s">
        <v>446</v>
      </c>
      <c r="C55" s="96" t="s">
        <v>445</v>
      </c>
      <c r="F55" t="s">
        <v>904</v>
      </c>
    </row>
    <row r="56" spans="1:6">
      <c r="A56">
        <v>55</v>
      </c>
      <c r="B56" s="96" t="s">
        <v>448</v>
      </c>
      <c r="C56" s="96" t="s">
        <v>447</v>
      </c>
      <c r="F56" t="s">
        <v>905</v>
      </c>
    </row>
    <row r="57" spans="1:6">
      <c r="A57">
        <v>56</v>
      </c>
      <c r="B57" t="s">
        <v>450</v>
      </c>
      <c r="C57" t="s">
        <v>449</v>
      </c>
      <c r="F57" t="s">
        <v>906</v>
      </c>
    </row>
    <row r="58" spans="1:6">
      <c r="A58">
        <v>57</v>
      </c>
      <c r="B58" t="s">
        <v>452</v>
      </c>
      <c r="C58" t="s">
        <v>451</v>
      </c>
      <c r="F58" t="s">
        <v>907</v>
      </c>
    </row>
    <row r="59" spans="1:6">
      <c r="A59">
        <v>58</v>
      </c>
      <c r="B59" t="s">
        <v>454</v>
      </c>
      <c r="C59" t="s">
        <v>453</v>
      </c>
      <c r="F59" t="s">
        <v>908</v>
      </c>
    </row>
    <row r="60" spans="1:6">
      <c r="A60">
        <v>59</v>
      </c>
      <c r="B60" t="s">
        <v>456</v>
      </c>
      <c r="C60" t="s">
        <v>455</v>
      </c>
      <c r="F60" t="s">
        <v>909</v>
      </c>
    </row>
    <row r="61" spans="1:6">
      <c r="A61">
        <v>60</v>
      </c>
      <c r="B61" t="s">
        <v>458</v>
      </c>
      <c r="C61" t="s">
        <v>457</v>
      </c>
      <c r="F61" t="s">
        <v>910</v>
      </c>
    </row>
    <row r="62" spans="1:6">
      <c r="A62">
        <v>61</v>
      </c>
      <c r="B62" t="s">
        <v>460</v>
      </c>
      <c r="C62" t="s">
        <v>459</v>
      </c>
      <c r="F62" t="s">
        <v>911</v>
      </c>
    </row>
    <row r="63" spans="1:6">
      <c r="A63">
        <v>62</v>
      </c>
      <c r="B63" t="s">
        <v>462</v>
      </c>
      <c r="C63" t="s">
        <v>461</v>
      </c>
      <c r="F63" t="s">
        <v>912</v>
      </c>
    </row>
    <row r="64" spans="1:6">
      <c r="A64">
        <v>63</v>
      </c>
      <c r="B64" t="s">
        <v>464</v>
      </c>
      <c r="C64" t="s">
        <v>463</v>
      </c>
      <c r="F64" t="s">
        <v>913</v>
      </c>
    </row>
    <row r="65" spans="1:6">
      <c r="A65">
        <v>64</v>
      </c>
      <c r="B65" t="s">
        <v>466</v>
      </c>
      <c r="C65" t="s">
        <v>465</v>
      </c>
      <c r="F65" t="s">
        <v>914</v>
      </c>
    </row>
    <row r="66" spans="1:6">
      <c r="A66">
        <v>65</v>
      </c>
      <c r="B66" t="s">
        <v>468</v>
      </c>
      <c r="C66" t="s">
        <v>467</v>
      </c>
      <c r="F66" t="s">
        <v>915</v>
      </c>
    </row>
    <row r="67" spans="1:6">
      <c r="A67">
        <v>66</v>
      </c>
      <c r="B67" t="s">
        <v>470</v>
      </c>
      <c r="C67" t="s">
        <v>469</v>
      </c>
      <c r="F67" t="s">
        <v>916</v>
      </c>
    </row>
    <row r="68" spans="1:6">
      <c r="A68">
        <v>67</v>
      </c>
      <c r="B68" t="s">
        <v>472</v>
      </c>
      <c r="C68" t="s">
        <v>471</v>
      </c>
      <c r="F68" t="s">
        <v>917</v>
      </c>
    </row>
    <row r="69" spans="1:6">
      <c r="A69">
        <v>68</v>
      </c>
      <c r="B69" t="s">
        <v>474</v>
      </c>
      <c r="C69" t="s">
        <v>473</v>
      </c>
      <c r="F69" t="s">
        <v>918</v>
      </c>
    </row>
    <row r="70" spans="1:6">
      <c r="A70">
        <v>69</v>
      </c>
      <c r="B70" t="s">
        <v>476</v>
      </c>
      <c r="C70" t="s">
        <v>475</v>
      </c>
      <c r="F70" t="s">
        <v>919</v>
      </c>
    </row>
    <row r="71" spans="1:6">
      <c r="A71">
        <v>70</v>
      </c>
      <c r="B71" s="96" t="s">
        <v>478</v>
      </c>
      <c r="C71" s="96" t="s">
        <v>477</v>
      </c>
      <c r="F71" t="s">
        <v>920</v>
      </c>
    </row>
    <row r="72" spans="1:6">
      <c r="A72">
        <v>71</v>
      </c>
      <c r="B72" s="96" t="s">
        <v>480</v>
      </c>
      <c r="C72" s="96" t="s">
        <v>479</v>
      </c>
      <c r="F72" t="s">
        <v>921</v>
      </c>
    </row>
    <row r="73" spans="1:6">
      <c r="A73">
        <v>72</v>
      </c>
      <c r="B73" t="s">
        <v>482</v>
      </c>
      <c r="C73" t="s">
        <v>481</v>
      </c>
      <c r="F73" t="s">
        <v>922</v>
      </c>
    </row>
    <row r="74" spans="1:6">
      <c r="A74">
        <v>73</v>
      </c>
      <c r="B74" t="s">
        <v>484</v>
      </c>
      <c r="C74" t="s">
        <v>483</v>
      </c>
      <c r="F74" t="s">
        <v>923</v>
      </c>
    </row>
    <row r="75" spans="1:6">
      <c r="A75">
        <v>74</v>
      </c>
      <c r="B75" t="s">
        <v>486</v>
      </c>
      <c r="C75" t="s">
        <v>485</v>
      </c>
      <c r="F75" t="s">
        <v>924</v>
      </c>
    </row>
    <row r="76" spans="1:6">
      <c r="A76">
        <v>75</v>
      </c>
      <c r="B76" t="s">
        <v>488</v>
      </c>
      <c r="C76" t="s">
        <v>487</v>
      </c>
      <c r="F76" t="s">
        <v>925</v>
      </c>
    </row>
    <row r="77" spans="1:6">
      <c r="A77">
        <v>76</v>
      </c>
      <c r="B77" t="s">
        <v>490</v>
      </c>
      <c r="C77" t="s">
        <v>489</v>
      </c>
      <c r="F77" t="s">
        <v>926</v>
      </c>
    </row>
    <row r="78" spans="1:6">
      <c r="A78">
        <v>77</v>
      </c>
      <c r="B78" t="s">
        <v>492</v>
      </c>
      <c r="C78" t="s">
        <v>491</v>
      </c>
      <c r="F78" t="s">
        <v>927</v>
      </c>
    </row>
    <row r="79" spans="1:6">
      <c r="A79">
        <v>78</v>
      </c>
      <c r="B79" t="s">
        <v>494</v>
      </c>
      <c r="C79" t="s">
        <v>493</v>
      </c>
      <c r="F79" t="s">
        <v>928</v>
      </c>
    </row>
    <row r="80" spans="1:6">
      <c r="A80">
        <v>79</v>
      </c>
      <c r="B80" t="s">
        <v>496</v>
      </c>
      <c r="C80" t="s">
        <v>495</v>
      </c>
      <c r="F80" t="s">
        <v>929</v>
      </c>
    </row>
    <row r="81" spans="1:6">
      <c r="A81">
        <v>80</v>
      </c>
      <c r="B81" t="s">
        <v>498</v>
      </c>
      <c r="C81" t="s">
        <v>497</v>
      </c>
      <c r="F81" t="s">
        <v>930</v>
      </c>
    </row>
    <row r="82" spans="1:6">
      <c r="A82">
        <v>81</v>
      </c>
      <c r="B82" t="s">
        <v>500</v>
      </c>
      <c r="C82" t="s">
        <v>499</v>
      </c>
      <c r="F82" t="s">
        <v>932</v>
      </c>
    </row>
    <row r="83" spans="1:6">
      <c r="A83">
        <v>82</v>
      </c>
      <c r="B83" t="s">
        <v>502</v>
      </c>
      <c r="C83" t="s">
        <v>501</v>
      </c>
      <c r="F83" t="s">
        <v>931</v>
      </c>
    </row>
    <row r="84" spans="1:6">
      <c r="A84">
        <v>83</v>
      </c>
      <c r="B84" t="s">
        <v>504</v>
      </c>
      <c r="C84" t="s">
        <v>503</v>
      </c>
      <c r="F84" t="s">
        <v>933</v>
      </c>
    </row>
    <row r="85" spans="1:6">
      <c r="A85">
        <v>84</v>
      </c>
      <c r="B85" t="s">
        <v>506</v>
      </c>
      <c r="C85" t="s">
        <v>505</v>
      </c>
      <c r="F85" t="s">
        <v>934</v>
      </c>
    </row>
    <row r="86" spans="1:6">
      <c r="A86">
        <v>85</v>
      </c>
      <c r="B86" t="s">
        <v>508</v>
      </c>
      <c r="C86" t="s">
        <v>507</v>
      </c>
      <c r="F86" t="s">
        <v>935</v>
      </c>
    </row>
    <row r="87" spans="1:6">
      <c r="A87">
        <v>86</v>
      </c>
      <c r="B87" t="s">
        <v>510</v>
      </c>
      <c r="C87" t="s">
        <v>509</v>
      </c>
      <c r="F87" t="s">
        <v>936</v>
      </c>
    </row>
    <row r="88" spans="1:6">
      <c r="A88">
        <v>87</v>
      </c>
      <c r="B88" t="s">
        <v>512</v>
      </c>
      <c r="C88" t="s">
        <v>511</v>
      </c>
      <c r="F88" t="s">
        <v>937</v>
      </c>
    </row>
    <row r="89" spans="1:6">
      <c r="A89">
        <v>88</v>
      </c>
      <c r="B89" t="s">
        <v>514</v>
      </c>
      <c r="C89" t="s">
        <v>513</v>
      </c>
      <c r="F89" t="s">
        <v>938</v>
      </c>
    </row>
    <row r="90" spans="1:6">
      <c r="A90">
        <v>89</v>
      </c>
      <c r="B90" s="96" t="s">
        <v>516</v>
      </c>
      <c r="C90" s="96" t="s">
        <v>515</v>
      </c>
      <c r="F90" t="s">
        <v>939</v>
      </c>
    </row>
    <row r="91" spans="1:6">
      <c r="A91">
        <v>90</v>
      </c>
      <c r="B91" t="s">
        <v>518</v>
      </c>
      <c r="C91" t="s">
        <v>517</v>
      </c>
      <c r="F91" t="s">
        <v>940</v>
      </c>
    </row>
    <row r="92" spans="1:6">
      <c r="A92">
        <v>91</v>
      </c>
      <c r="B92" t="s">
        <v>520</v>
      </c>
      <c r="C92" t="s">
        <v>519</v>
      </c>
      <c r="F92" t="s">
        <v>941</v>
      </c>
    </row>
    <row r="93" spans="1:6">
      <c r="A93">
        <v>92</v>
      </c>
      <c r="B93" t="s">
        <v>522</v>
      </c>
      <c r="C93" t="s">
        <v>521</v>
      </c>
      <c r="F93" t="s">
        <v>942</v>
      </c>
    </row>
    <row r="94" spans="1:6">
      <c r="A94">
        <v>93</v>
      </c>
      <c r="B94" t="s">
        <v>524</v>
      </c>
      <c r="C94" t="s">
        <v>523</v>
      </c>
      <c r="F94" t="s">
        <v>943</v>
      </c>
    </row>
    <row r="95" spans="1:6">
      <c r="A95">
        <v>94</v>
      </c>
      <c r="B95" t="s">
        <v>526</v>
      </c>
      <c r="C95" t="s">
        <v>525</v>
      </c>
      <c r="F95" t="s">
        <v>944</v>
      </c>
    </row>
    <row r="96" spans="1:6">
      <c r="A96">
        <v>95</v>
      </c>
      <c r="B96" t="s">
        <v>528</v>
      </c>
      <c r="C96" t="s">
        <v>527</v>
      </c>
      <c r="F96" t="s">
        <v>945</v>
      </c>
    </row>
    <row r="97" spans="1:6">
      <c r="A97">
        <v>96</v>
      </c>
      <c r="B97" s="96" t="s">
        <v>530</v>
      </c>
      <c r="C97" s="96" t="s">
        <v>529</v>
      </c>
      <c r="F97" t="s">
        <v>946</v>
      </c>
    </row>
    <row r="98" spans="1:6">
      <c r="A98">
        <v>97</v>
      </c>
      <c r="B98" t="s">
        <v>532</v>
      </c>
      <c r="C98" t="s">
        <v>531</v>
      </c>
      <c r="F98" t="s">
        <v>947</v>
      </c>
    </row>
    <row r="99" spans="1:6">
      <c r="A99">
        <v>98</v>
      </c>
      <c r="B99" t="s">
        <v>534</v>
      </c>
      <c r="C99" t="s">
        <v>533</v>
      </c>
      <c r="F99" t="s">
        <v>948</v>
      </c>
    </row>
    <row r="100" spans="1:6">
      <c r="A100">
        <v>99</v>
      </c>
      <c r="B100" t="s">
        <v>536</v>
      </c>
      <c r="C100" t="s">
        <v>535</v>
      </c>
      <c r="F100" t="s">
        <v>949</v>
      </c>
    </row>
    <row r="101" spans="1:6">
      <c r="A101">
        <v>100</v>
      </c>
      <c r="B101" t="s">
        <v>538</v>
      </c>
      <c r="C101" t="s">
        <v>537</v>
      </c>
      <c r="F101" t="s">
        <v>950</v>
      </c>
    </row>
    <row r="102" spans="1:6">
      <c r="A102">
        <v>101</v>
      </c>
      <c r="B102" s="96" t="s">
        <v>540</v>
      </c>
      <c r="C102" s="96" t="s">
        <v>539</v>
      </c>
      <c r="F102" t="s">
        <v>951</v>
      </c>
    </row>
    <row r="103" spans="1:6">
      <c r="A103">
        <v>102</v>
      </c>
      <c r="B103" t="s">
        <v>542</v>
      </c>
      <c r="C103" t="s">
        <v>541</v>
      </c>
      <c r="F103" t="s">
        <v>952</v>
      </c>
    </row>
    <row r="104" spans="1:6">
      <c r="A104">
        <v>103</v>
      </c>
      <c r="B104" t="s">
        <v>544</v>
      </c>
      <c r="C104" t="s">
        <v>543</v>
      </c>
      <c r="F104" t="s">
        <v>953</v>
      </c>
    </row>
    <row r="105" spans="1:6">
      <c r="A105">
        <v>104</v>
      </c>
      <c r="B105" s="96" t="s">
        <v>546</v>
      </c>
      <c r="C105" s="96" t="s">
        <v>545</v>
      </c>
      <c r="F105" t="s">
        <v>954</v>
      </c>
    </row>
    <row r="106" spans="1:6">
      <c r="A106">
        <v>105</v>
      </c>
      <c r="B106" s="96" t="s">
        <v>548</v>
      </c>
      <c r="C106" s="96" t="s">
        <v>547</v>
      </c>
      <c r="F106" t="s">
        <v>955</v>
      </c>
    </row>
    <row r="107" spans="1:6">
      <c r="A107">
        <v>106</v>
      </c>
      <c r="B107" t="s">
        <v>550</v>
      </c>
      <c r="C107" t="s">
        <v>549</v>
      </c>
      <c r="F107" t="s">
        <v>956</v>
      </c>
    </row>
    <row r="108" spans="1:6">
      <c r="A108">
        <v>107</v>
      </c>
      <c r="B108" t="s">
        <v>552</v>
      </c>
      <c r="C108" t="s">
        <v>551</v>
      </c>
      <c r="F108" t="s">
        <v>957</v>
      </c>
    </row>
    <row r="109" spans="1:6">
      <c r="A109">
        <v>108</v>
      </c>
      <c r="B109" t="s">
        <v>554</v>
      </c>
      <c r="C109" t="s">
        <v>553</v>
      </c>
      <c r="F109" t="s">
        <v>958</v>
      </c>
    </row>
    <row r="110" spans="1:6">
      <c r="A110">
        <v>109</v>
      </c>
      <c r="B110" t="s">
        <v>556</v>
      </c>
      <c r="C110" t="s">
        <v>555</v>
      </c>
      <c r="F110" t="s">
        <v>959</v>
      </c>
    </row>
    <row r="111" spans="1:6">
      <c r="A111">
        <v>110</v>
      </c>
      <c r="B111" t="s">
        <v>558</v>
      </c>
      <c r="C111" t="s">
        <v>557</v>
      </c>
      <c r="F111" t="s">
        <v>960</v>
      </c>
    </row>
    <row r="112" spans="1:6">
      <c r="A112">
        <v>111</v>
      </c>
      <c r="B112" t="s">
        <v>560</v>
      </c>
      <c r="C112" t="s">
        <v>559</v>
      </c>
      <c r="F112" t="s">
        <v>961</v>
      </c>
    </row>
    <row r="113" spans="1:3">
      <c r="A113">
        <v>112</v>
      </c>
      <c r="B113" t="s">
        <v>562</v>
      </c>
      <c r="C113" t="s">
        <v>561</v>
      </c>
    </row>
    <row r="114" spans="1:3">
      <c r="A114">
        <v>113</v>
      </c>
      <c r="B114" t="s">
        <v>564</v>
      </c>
      <c r="C114" t="s">
        <v>563</v>
      </c>
    </row>
    <row r="115" spans="1:3">
      <c r="A115">
        <v>114</v>
      </c>
      <c r="B115" t="s">
        <v>566</v>
      </c>
      <c r="C115" t="s">
        <v>565</v>
      </c>
    </row>
    <row r="116" spans="1:3">
      <c r="A116">
        <v>115</v>
      </c>
      <c r="B116" t="s">
        <v>568</v>
      </c>
      <c r="C116" t="s">
        <v>567</v>
      </c>
    </row>
    <row r="117" spans="1:3">
      <c r="A117">
        <v>116</v>
      </c>
      <c r="B117" t="s">
        <v>570</v>
      </c>
      <c r="C117" t="s">
        <v>569</v>
      </c>
    </row>
    <row r="118" spans="1:3">
      <c r="A118">
        <v>117</v>
      </c>
      <c r="B118" s="96" t="s">
        <v>572</v>
      </c>
      <c r="C118" s="96" t="s">
        <v>571</v>
      </c>
    </row>
    <row r="119" spans="1:3">
      <c r="A119">
        <v>118</v>
      </c>
      <c r="B119" t="s">
        <v>574</v>
      </c>
      <c r="C119" t="s">
        <v>573</v>
      </c>
    </row>
    <row r="120" spans="1:3">
      <c r="A120">
        <v>119</v>
      </c>
      <c r="B120" t="s">
        <v>576</v>
      </c>
      <c r="C120" t="s">
        <v>575</v>
      </c>
    </row>
    <row r="121" spans="1:3">
      <c r="A121">
        <v>120</v>
      </c>
      <c r="B121" t="s">
        <v>843</v>
      </c>
      <c r="C121" t="s">
        <v>577</v>
      </c>
    </row>
    <row r="122" spans="1:3">
      <c r="A122">
        <v>121</v>
      </c>
      <c r="B122" t="s">
        <v>579</v>
      </c>
      <c r="C122" t="s">
        <v>578</v>
      </c>
    </row>
    <row r="123" spans="1:3">
      <c r="A123">
        <v>122</v>
      </c>
      <c r="B123" t="s">
        <v>581</v>
      </c>
      <c r="C123" t="s">
        <v>580</v>
      </c>
    </row>
    <row r="124" spans="1:3">
      <c r="A124">
        <v>123</v>
      </c>
      <c r="B124" t="s">
        <v>583</v>
      </c>
      <c r="C124" t="s">
        <v>582</v>
      </c>
    </row>
    <row r="125" spans="1:3">
      <c r="A125">
        <v>124</v>
      </c>
      <c r="B125" t="s">
        <v>585</v>
      </c>
      <c r="C125" t="s">
        <v>584</v>
      </c>
    </row>
    <row r="126" spans="1:3">
      <c r="A126">
        <v>125</v>
      </c>
      <c r="B126" t="s">
        <v>587</v>
      </c>
      <c r="C126" t="s">
        <v>586</v>
      </c>
    </row>
    <row r="127" spans="1:3">
      <c r="A127">
        <v>126</v>
      </c>
      <c r="B127" t="s">
        <v>589</v>
      </c>
      <c r="C127" t="s">
        <v>588</v>
      </c>
    </row>
    <row r="128" spans="1:3">
      <c r="A128">
        <v>127</v>
      </c>
      <c r="B128" s="96" t="s">
        <v>591</v>
      </c>
      <c r="C128" s="96" t="s">
        <v>590</v>
      </c>
    </row>
    <row r="129" spans="1:3">
      <c r="A129">
        <v>128</v>
      </c>
      <c r="B129" s="96" t="s">
        <v>593</v>
      </c>
      <c r="C129" s="96" t="s">
        <v>592</v>
      </c>
    </row>
    <row r="130" spans="1:3">
      <c r="A130">
        <v>129</v>
      </c>
      <c r="B130" s="96" t="s">
        <v>595</v>
      </c>
      <c r="C130" s="96" t="s">
        <v>594</v>
      </c>
    </row>
    <row r="131" spans="1:3">
      <c r="A131">
        <v>130</v>
      </c>
      <c r="B131" t="s">
        <v>596</v>
      </c>
      <c r="C131" t="s">
        <v>835</v>
      </c>
    </row>
    <row r="132" spans="1:3">
      <c r="A132">
        <v>131</v>
      </c>
      <c r="B132" t="s">
        <v>598</v>
      </c>
      <c r="C132" t="s">
        <v>597</v>
      </c>
    </row>
    <row r="133" spans="1:3">
      <c r="A133">
        <v>132</v>
      </c>
      <c r="B133" t="s">
        <v>600</v>
      </c>
      <c r="C133" t="s">
        <v>599</v>
      </c>
    </row>
    <row r="134" spans="1:3">
      <c r="A134">
        <v>133</v>
      </c>
      <c r="B134" t="s">
        <v>602</v>
      </c>
      <c r="C134" t="s">
        <v>601</v>
      </c>
    </row>
    <row r="135" spans="1:3">
      <c r="A135">
        <v>134</v>
      </c>
      <c r="B135" t="s">
        <v>604</v>
      </c>
      <c r="C135" t="s">
        <v>603</v>
      </c>
    </row>
    <row r="136" spans="1:3">
      <c r="A136">
        <v>135</v>
      </c>
      <c r="B136" t="s">
        <v>606</v>
      </c>
      <c r="C136" t="s">
        <v>605</v>
      </c>
    </row>
    <row r="137" spans="1:3">
      <c r="A137">
        <v>136</v>
      </c>
      <c r="B137" t="s">
        <v>608</v>
      </c>
      <c r="C137" t="s">
        <v>607</v>
      </c>
    </row>
    <row r="138" spans="1:3">
      <c r="A138">
        <v>137</v>
      </c>
      <c r="B138" t="s">
        <v>610</v>
      </c>
      <c r="C138" t="s">
        <v>609</v>
      </c>
    </row>
    <row r="139" spans="1:3">
      <c r="A139">
        <v>138</v>
      </c>
      <c r="B139" t="s">
        <v>612</v>
      </c>
      <c r="C139" t="s">
        <v>611</v>
      </c>
    </row>
    <row r="140" spans="1:3">
      <c r="A140">
        <v>139</v>
      </c>
      <c r="B140" t="s">
        <v>614</v>
      </c>
      <c r="C140" t="s">
        <v>613</v>
      </c>
    </row>
    <row r="141" spans="1:3">
      <c r="A141">
        <v>140</v>
      </c>
      <c r="B141" t="s">
        <v>615</v>
      </c>
      <c r="C141" t="s">
        <v>836</v>
      </c>
    </row>
    <row r="142" spans="1:3">
      <c r="A142">
        <v>141</v>
      </c>
      <c r="B142" t="s">
        <v>617</v>
      </c>
      <c r="C142" t="s">
        <v>616</v>
      </c>
    </row>
    <row r="143" spans="1:3">
      <c r="A143">
        <v>142</v>
      </c>
      <c r="B143" t="s">
        <v>619</v>
      </c>
      <c r="C143" t="s">
        <v>618</v>
      </c>
    </row>
    <row r="144" spans="1:3">
      <c r="A144">
        <v>143</v>
      </c>
      <c r="B144" t="s">
        <v>621</v>
      </c>
      <c r="C144" t="s">
        <v>620</v>
      </c>
    </row>
    <row r="145" spans="1:3">
      <c r="A145">
        <v>144</v>
      </c>
      <c r="B145" t="s">
        <v>623</v>
      </c>
      <c r="C145" t="s">
        <v>622</v>
      </c>
    </row>
    <row r="146" spans="1:3">
      <c r="A146">
        <v>145</v>
      </c>
      <c r="B146" t="s">
        <v>624</v>
      </c>
      <c r="C146" t="s">
        <v>837</v>
      </c>
    </row>
    <row r="147" spans="1:3">
      <c r="A147">
        <v>146</v>
      </c>
      <c r="B147" t="s">
        <v>626</v>
      </c>
      <c r="C147" t="s">
        <v>625</v>
      </c>
    </row>
    <row r="148" spans="1:3">
      <c r="A148">
        <v>147</v>
      </c>
      <c r="B148" t="s">
        <v>628</v>
      </c>
      <c r="C148" t="s">
        <v>627</v>
      </c>
    </row>
    <row r="149" spans="1:3">
      <c r="A149">
        <v>148</v>
      </c>
      <c r="B149" t="s">
        <v>630</v>
      </c>
      <c r="C149" t="s">
        <v>629</v>
      </c>
    </row>
    <row r="150" spans="1:3">
      <c r="A150">
        <v>149</v>
      </c>
      <c r="B150" t="s">
        <v>632</v>
      </c>
      <c r="C150" t="s">
        <v>631</v>
      </c>
    </row>
    <row r="151" spans="1:3">
      <c r="A151">
        <v>150</v>
      </c>
      <c r="B151" s="96" t="s">
        <v>634</v>
      </c>
      <c r="C151" s="96" t="s">
        <v>633</v>
      </c>
    </row>
    <row r="152" spans="1:3">
      <c r="A152">
        <v>151</v>
      </c>
      <c r="B152" t="s">
        <v>636</v>
      </c>
      <c r="C152" t="s">
        <v>635</v>
      </c>
    </row>
    <row r="153" spans="1:3">
      <c r="A153">
        <v>152</v>
      </c>
      <c r="B153" t="s">
        <v>638</v>
      </c>
      <c r="C153" t="s">
        <v>637</v>
      </c>
    </row>
    <row r="154" spans="1:3">
      <c r="A154">
        <v>153</v>
      </c>
      <c r="B154" t="s">
        <v>640</v>
      </c>
      <c r="C154" t="s">
        <v>639</v>
      </c>
    </row>
    <row r="155" spans="1:3">
      <c r="A155">
        <v>154</v>
      </c>
      <c r="B155" t="s">
        <v>642</v>
      </c>
      <c r="C155" t="s">
        <v>641</v>
      </c>
    </row>
    <row r="156" spans="1:3">
      <c r="A156">
        <v>155</v>
      </c>
      <c r="B156" t="s">
        <v>644</v>
      </c>
      <c r="C156" t="s">
        <v>643</v>
      </c>
    </row>
    <row r="157" spans="1:3">
      <c r="A157">
        <v>156</v>
      </c>
      <c r="B157" t="s">
        <v>646</v>
      </c>
      <c r="C157" t="s">
        <v>645</v>
      </c>
    </row>
    <row r="158" spans="1:3">
      <c r="A158">
        <v>157</v>
      </c>
      <c r="B158" s="96" t="s">
        <v>648</v>
      </c>
      <c r="C158" s="96" t="s">
        <v>647</v>
      </c>
    </row>
    <row r="159" spans="1:3">
      <c r="A159">
        <v>158</v>
      </c>
      <c r="B159" s="96" t="s">
        <v>650</v>
      </c>
      <c r="C159" s="96" t="s">
        <v>649</v>
      </c>
    </row>
    <row r="160" spans="1:3">
      <c r="A160">
        <v>159</v>
      </c>
      <c r="B160" t="s">
        <v>651</v>
      </c>
      <c r="C160" t="s">
        <v>838</v>
      </c>
    </row>
    <row r="161" spans="1:3">
      <c r="A161">
        <v>160</v>
      </c>
      <c r="B161" t="s">
        <v>653</v>
      </c>
      <c r="C161" t="s">
        <v>652</v>
      </c>
    </row>
    <row r="162" spans="1:3">
      <c r="A162">
        <v>161</v>
      </c>
      <c r="B162" t="s">
        <v>655</v>
      </c>
      <c r="C162" t="s">
        <v>654</v>
      </c>
    </row>
    <row r="163" spans="1:3">
      <c r="A163">
        <v>162</v>
      </c>
      <c r="B163" t="s">
        <v>657</v>
      </c>
      <c r="C163" t="s">
        <v>656</v>
      </c>
    </row>
    <row r="164" spans="1:3">
      <c r="A164">
        <v>163</v>
      </c>
      <c r="B164" t="s">
        <v>659</v>
      </c>
      <c r="C164" t="s">
        <v>658</v>
      </c>
    </row>
    <row r="165" spans="1:3">
      <c r="A165">
        <v>164</v>
      </c>
      <c r="B165" t="s">
        <v>661</v>
      </c>
      <c r="C165" t="s">
        <v>660</v>
      </c>
    </row>
    <row r="166" spans="1:3">
      <c r="A166">
        <v>165</v>
      </c>
      <c r="B166" s="96" t="s">
        <v>662</v>
      </c>
      <c r="C166" s="96" t="s">
        <v>839</v>
      </c>
    </row>
    <row r="167" spans="1:3">
      <c r="A167">
        <v>166</v>
      </c>
      <c r="B167" s="96" t="s">
        <v>664</v>
      </c>
      <c r="C167" s="96" t="s">
        <v>663</v>
      </c>
    </row>
    <row r="168" spans="1:3">
      <c r="A168">
        <v>167</v>
      </c>
      <c r="B168" t="s">
        <v>666</v>
      </c>
      <c r="C168" t="s">
        <v>665</v>
      </c>
    </row>
    <row r="169" spans="1:3">
      <c r="A169">
        <v>168</v>
      </c>
      <c r="B169" t="s">
        <v>668</v>
      </c>
      <c r="C169" t="s">
        <v>667</v>
      </c>
    </row>
    <row r="170" spans="1:3">
      <c r="A170">
        <v>169</v>
      </c>
      <c r="B170" t="s">
        <v>670</v>
      </c>
      <c r="C170" t="s">
        <v>669</v>
      </c>
    </row>
    <row r="171" spans="1:3">
      <c r="A171">
        <v>170</v>
      </c>
      <c r="B171" t="s">
        <v>672</v>
      </c>
      <c r="C171" t="s">
        <v>671</v>
      </c>
    </row>
    <row r="172" spans="1:3">
      <c r="A172">
        <v>171</v>
      </c>
      <c r="B172" t="s">
        <v>673</v>
      </c>
      <c r="C172" t="s">
        <v>840</v>
      </c>
    </row>
    <row r="173" spans="1:3">
      <c r="A173">
        <v>172</v>
      </c>
      <c r="B173" s="96" t="s">
        <v>675</v>
      </c>
      <c r="C173" s="96" t="s">
        <v>674</v>
      </c>
    </row>
    <row r="174" spans="1:3">
      <c r="A174">
        <v>173</v>
      </c>
      <c r="B174" s="96" t="s">
        <v>677</v>
      </c>
      <c r="C174" s="96" t="s">
        <v>676</v>
      </c>
    </row>
    <row r="175" spans="1:3">
      <c r="A175">
        <v>174</v>
      </c>
      <c r="B175" s="96" t="s">
        <v>679</v>
      </c>
      <c r="C175" s="96" t="s">
        <v>678</v>
      </c>
    </row>
    <row r="176" spans="1:3">
      <c r="A176">
        <v>175</v>
      </c>
      <c r="B176" s="96" t="s">
        <v>681</v>
      </c>
      <c r="C176" s="96" t="s">
        <v>680</v>
      </c>
    </row>
    <row r="177" spans="1:3">
      <c r="A177">
        <v>176</v>
      </c>
      <c r="B177" t="s">
        <v>683</v>
      </c>
      <c r="C177" t="s">
        <v>682</v>
      </c>
    </row>
    <row r="178" spans="1:3">
      <c r="A178">
        <v>177</v>
      </c>
      <c r="B178" t="s">
        <v>685</v>
      </c>
      <c r="C178" t="s">
        <v>684</v>
      </c>
    </row>
    <row r="179" spans="1:3">
      <c r="A179">
        <v>178</v>
      </c>
      <c r="B179" t="s">
        <v>687</v>
      </c>
      <c r="C179" t="s">
        <v>686</v>
      </c>
    </row>
    <row r="180" spans="1:3">
      <c r="A180">
        <v>179</v>
      </c>
      <c r="B180" t="s">
        <v>689</v>
      </c>
      <c r="C180" t="s">
        <v>688</v>
      </c>
    </row>
    <row r="181" spans="1:3">
      <c r="A181">
        <v>180</v>
      </c>
      <c r="B181" t="s">
        <v>691</v>
      </c>
      <c r="C181" t="s">
        <v>690</v>
      </c>
    </row>
    <row r="182" spans="1:3">
      <c r="A182">
        <v>181</v>
      </c>
      <c r="B182" t="s">
        <v>693</v>
      </c>
      <c r="C182" t="s">
        <v>692</v>
      </c>
    </row>
    <row r="183" spans="1:3">
      <c r="A183">
        <v>182</v>
      </c>
      <c r="B183" s="96" t="s">
        <v>695</v>
      </c>
      <c r="C183" s="96" t="s">
        <v>694</v>
      </c>
    </row>
    <row r="184" spans="1:3">
      <c r="A184">
        <v>183</v>
      </c>
      <c r="B184" s="96" t="s">
        <v>697</v>
      </c>
      <c r="C184" s="96" t="s">
        <v>696</v>
      </c>
    </row>
    <row r="185" spans="1:3">
      <c r="A185">
        <v>184</v>
      </c>
      <c r="B185" s="96" t="s">
        <v>699</v>
      </c>
      <c r="C185" s="96" t="s">
        <v>698</v>
      </c>
    </row>
    <row r="186" spans="1:3">
      <c r="A186">
        <v>185</v>
      </c>
      <c r="B186" s="96" t="s">
        <v>701</v>
      </c>
      <c r="C186" s="96" t="s">
        <v>700</v>
      </c>
    </row>
    <row r="187" spans="1:3">
      <c r="A187">
        <v>186</v>
      </c>
      <c r="B187" t="s">
        <v>703</v>
      </c>
      <c r="C187" t="s">
        <v>702</v>
      </c>
    </row>
    <row r="188" spans="1:3">
      <c r="A188">
        <v>187</v>
      </c>
      <c r="B188" t="s">
        <v>705</v>
      </c>
      <c r="C188" t="s">
        <v>704</v>
      </c>
    </row>
    <row r="189" spans="1:3">
      <c r="A189">
        <v>188</v>
      </c>
      <c r="B189" t="s">
        <v>707</v>
      </c>
      <c r="C189" t="s">
        <v>706</v>
      </c>
    </row>
    <row r="190" spans="1:3">
      <c r="A190">
        <v>189</v>
      </c>
      <c r="B190" t="s">
        <v>709</v>
      </c>
      <c r="C190" t="s">
        <v>708</v>
      </c>
    </row>
    <row r="191" spans="1:3">
      <c r="A191">
        <v>190</v>
      </c>
      <c r="B191" t="s">
        <v>711</v>
      </c>
      <c r="C191" t="s">
        <v>710</v>
      </c>
    </row>
    <row r="192" spans="1:3">
      <c r="A192">
        <v>191</v>
      </c>
      <c r="B192" t="s">
        <v>713</v>
      </c>
      <c r="C192" t="s">
        <v>712</v>
      </c>
    </row>
    <row r="193" spans="1:3">
      <c r="A193">
        <v>192</v>
      </c>
      <c r="B193" t="s">
        <v>715</v>
      </c>
      <c r="C193" t="s">
        <v>714</v>
      </c>
    </row>
    <row r="194" spans="1:3">
      <c r="A194">
        <v>193</v>
      </c>
      <c r="B194" t="s">
        <v>717</v>
      </c>
      <c r="C194" t="s">
        <v>716</v>
      </c>
    </row>
    <row r="195" spans="1:3">
      <c r="A195">
        <v>194</v>
      </c>
      <c r="B195" t="s">
        <v>719</v>
      </c>
      <c r="C195" t="s">
        <v>718</v>
      </c>
    </row>
    <row r="196" spans="1:3">
      <c r="A196">
        <v>195</v>
      </c>
      <c r="B196" t="s">
        <v>721</v>
      </c>
      <c r="C196" t="s">
        <v>720</v>
      </c>
    </row>
    <row r="197" spans="1:3">
      <c r="A197">
        <v>196</v>
      </c>
      <c r="B197" t="s">
        <v>723</v>
      </c>
      <c r="C197" t="s">
        <v>722</v>
      </c>
    </row>
    <row r="198" spans="1:3">
      <c r="A198">
        <v>197</v>
      </c>
      <c r="B198" t="s">
        <v>725</v>
      </c>
      <c r="C198" t="s">
        <v>724</v>
      </c>
    </row>
    <row r="199" spans="1:3">
      <c r="A199">
        <v>198</v>
      </c>
      <c r="B199" t="s">
        <v>727</v>
      </c>
      <c r="C199" t="s">
        <v>726</v>
      </c>
    </row>
    <row r="200" spans="1:3">
      <c r="A200">
        <v>199</v>
      </c>
      <c r="B200" t="s">
        <v>729</v>
      </c>
      <c r="C200" t="s">
        <v>728</v>
      </c>
    </row>
    <row r="201" spans="1:3">
      <c r="A201">
        <v>200</v>
      </c>
      <c r="B201" t="s">
        <v>731</v>
      </c>
      <c r="C201" t="s">
        <v>730</v>
      </c>
    </row>
    <row r="202" spans="1:3">
      <c r="A202">
        <v>201</v>
      </c>
      <c r="B202" s="96" t="s">
        <v>733</v>
      </c>
      <c r="C202" s="96" t="s">
        <v>732</v>
      </c>
    </row>
    <row r="203" spans="1:3">
      <c r="A203">
        <v>202</v>
      </c>
      <c r="B203" t="s">
        <v>735</v>
      </c>
      <c r="C203" t="s">
        <v>734</v>
      </c>
    </row>
    <row r="204" spans="1:3">
      <c r="A204">
        <v>203</v>
      </c>
      <c r="B204" t="s">
        <v>737</v>
      </c>
      <c r="C204" t="s">
        <v>736</v>
      </c>
    </row>
    <row r="205" spans="1:3">
      <c r="A205">
        <v>204</v>
      </c>
      <c r="B205" t="s">
        <v>739</v>
      </c>
      <c r="C205" t="s">
        <v>738</v>
      </c>
    </row>
    <row r="206" spans="1:3">
      <c r="A206">
        <v>205</v>
      </c>
      <c r="B206" t="s">
        <v>741</v>
      </c>
      <c r="C206" t="s">
        <v>740</v>
      </c>
    </row>
    <row r="207" spans="1:3">
      <c r="A207">
        <v>206</v>
      </c>
      <c r="B207" t="s">
        <v>743</v>
      </c>
      <c r="C207" t="s">
        <v>742</v>
      </c>
    </row>
    <row r="208" spans="1:3">
      <c r="A208">
        <v>207</v>
      </c>
      <c r="B208" t="s">
        <v>745</v>
      </c>
      <c r="C208" t="s">
        <v>744</v>
      </c>
    </row>
    <row r="209" spans="1:5">
      <c r="A209">
        <v>208</v>
      </c>
      <c r="B209" t="s">
        <v>747</v>
      </c>
      <c r="C209" t="s">
        <v>746</v>
      </c>
    </row>
    <row r="210" spans="1:5">
      <c r="A210">
        <v>209</v>
      </c>
      <c r="B210" s="96" t="s">
        <v>749</v>
      </c>
      <c r="C210" s="96" t="s">
        <v>748</v>
      </c>
    </row>
    <row r="211" spans="1:5">
      <c r="A211">
        <v>210</v>
      </c>
      <c r="B211" s="96" t="s">
        <v>750</v>
      </c>
      <c r="C211" s="96" t="s">
        <v>841</v>
      </c>
    </row>
    <row r="212" spans="1:5">
      <c r="A212">
        <v>211</v>
      </c>
      <c r="B212" t="s">
        <v>751</v>
      </c>
      <c r="C212" t="s">
        <v>844</v>
      </c>
    </row>
    <row r="213" spans="1:5">
      <c r="A213">
        <v>212</v>
      </c>
      <c r="B213" t="s">
        <v>753</v>
      </c>
      <c r="C213" t="s">
        <v>752</v>
      </c>
    </row>
    <row r="214" spans="1:5">
      <c r="A214">
        <v>213</v>
      </c>
      <c r="B214" t="s">
        <v>754</v>
      </c>
      <c r="C214" t="s">
        <v>842</v>
      </c>
    </row>
    <row r="215" spans="1:5">
      <c r="A215">
        <v>214</v>
      </c>
      <c r="B215" t="s">
        <v>756</v>
      </c>
      <c r="C215" t="s">
        <v>755</v>
      </c>
    </row>
    <row r="216" spans="1:5">
      <c r="A216">
        <v>215</v>
      </c>
      <c r="B216" s="96" t="s">
        <v>758</v>
      </c>
      <c r="C216" s="96" t="s">
        <v>757</v>
      </c>
    </row>
    <row r="217" spans="1:5">
      <c r="A217">
        <v>216</v>
      </c>
      <c r="B217" s="96" t="s">
        <v>760</v>
      </c>
      <c r="C217" s="96" t="s">
        <v>759</v>
      </c>
    </row>
    <row r="218" spans="1:5">
      <c r="A218">
        <v>217</v>
      </c>
      <c r="B218" s="96" t="s">
        <v>762</v>
      </c>
      <c r="C218" s="96" t="s">
        <v>761</v>
      </c>
    </row>
    <row r="219" spans="1:5" ht="25.5">
      <c r="A219">
        <v>1</v>
      </c>
      <c r="B219" s="56" t="s">
        <v>764</v>
      </c>
      <c r="C219" s="55" t="s">
        <v>763</v>
      </c>
      <c r="D219" s="65"/>
      <c r="E219" s="65"/>
    </row>
    <row r="220" spans="1:5" ht="38.25">
      <c r="A220">
        <v>2</v>
      </c>
      <c r="B220" s="56" t="s">
        <v>766</v>
      </c>
      <c r="C220" s="55" t="s">
        <v>765</v>
      </c>
      <c r="D220" s="65"/>
      <c r="E220" s="65"/>
    </row>
    <row r="221" spans="1:5" ht="38.25">
      <c r="A221">
        <v>3</v>
      </c>
      <c r="B221" s="56" t="s">
        <v>768</v>
      </c>
      <c r="C221" s="55" t="s">
        <v>767</v>
      </c>
      <c r="D221" s="65"/>
      <c r="E221" s="65"/>
    </row>
    <row r="222" spans="1:5" ht="38.25">
      <c r="A222">
        <v>4</v>
      </c>
      <c r="B222" s="58" t="s">
        <v>769</v>
      </c>
      <c r="C222" s="57" t="s">
        <v>845</v>
      </c>
      <c r="D222" s="66"/>
      <c r="E222" s="66"/>
    </row>
    <row r="223" spans="1:5" ht="38.25">
      <c r="A223">
        <v>5</v>
      </c>
      <c r="B223" s="56" t="s">
        <v>771</v>
      </c>
      <c r="C223" s="55" t="s">
        <v>770</v>
      </c>
      <c r="D223" s="65"/>
      <c r="E223" s="65"/>
    </row>
    <row r="224" spans="1:5" ht="25.5">
      <c r="A224">
        <v>6</v>
      </c>
      <c r="B224" s="56" t="s">
        <v>773</v>
      </c>
      <c r="C224" s="55" t="s">
        <v>772</v>
      </c>
      <c r="D224" s="65"/>
      <c r="E224" s="65"/>
    </row>
    <row r="225" spans="1:5" ht="38.25">
      <c r="A225">
        <v>7</v>
      </c>
      <c r="B225" s="56" t="s">
        <v>775</v>
      </c>
      <c r="C225" s="55" t="s">
        <v>774</v>
      </c>
      <c r="D225" s="65"/>
      <c r="E225" s="65"/>
    </row>
    <row r="226" spans="1:5" ht="25.5">
      <c r="A226">
        <v>8</v>
      </c>
      <c r="B226" s="56" t="s">
        <v>777</v>
      </c>
      <c r="C226" s="55" t="s">
        <v>776</v>
      </c>
      <c r="D226" s="65"/>
      <c r="E226" s="65"/>
    </row>
    <row r="227" spans="1:5" ht="38.25">
      <c r="A227">
        <v>9</v>
      </c>
      <c r="B227" s="56" t="s">
        <v>779</v>
      </c>
      <c r="C227" s="55" t="s">
        <v>778</v>
      </c>
      <c r="D227" s="65"/>
      <c r="E227" s="65"/>
    </row>
    <row r="228" spans="1:5" ht="38.25">
      <c r="A228">
        <v>10</v>
      </c>
      <c r="B228" s="56" t="s">
        <v>781</v>
      </c>
      <c r="C228" s="55" t="s">
        <v>780</v>
      </c>
      <c r="D228" s="65"/>
      <c r="E228" s="65"/>
    </row>
    <row r="229" spans="1:5" ht="38.25">
      <c r="A229">
        <v>11</v>
      </c>
      <c r="B229" s="58" t="s">
        <v>782</v>
      </c>
      <c r="C229" s="57" t="s">
        <v>846</v>
      </c>
      <c r="D229" s="66"/>
      <c r="E229" s="66"/>
    </row>
    <row r="230" spans="1:5" ht="38.25">
      <c r="A230">
        <v>12</v>
      </c>
      <c r="B230" s="60" t="s">
        <v>784</v>
      </c>
      <c r="C230" s="59" t="s">
        <v>783</v>
      </c>
      <c r="D230" s="67"/>
      <c r="E230" s="67"/>
    </row>
    <row r="231" spans="1:5" ht="38.25">
      <c r="A231">
        <v>13</v>
      </c>
      <c r="B231" s="60" t="s">
        <v>786</v>
      </c>
      <c r="C231" s="59" t="s">
        <v>785</v>
      </c>
      <c r="D231" s="67"/>
      <c r="E231" s="67"/>
    </row>
    <row r="232" spans="1:5" ht="38.25">
      <c r="A232">
        <v>14</v>
      </c>
      <c r="B232" s="60" t="s">
        <v>788</v>
      </c>
      <c r="C232" s="59" t="s">
        <v>787</v>
      </c>
      <c r="D232" s="67"/>
      <c r="E232" s="67"/>
    </row>
    <row r="233" spans="1:5" ht="38.25">
      <c r="A233">
        <v>15</v>
      </c>
      <c r="B233" s="56" t="s">
        <v>790</v>
      </c>
      <c r="C233" s="55" t="s">
        <v>789</v>
      </c>
      <c r="D233" s="65"/>
      <c r="E233" s="65"/>
    </row>
    <row r="234" spans="1:5" ht="38.25">
      <c r="A234">
        <v>16</v>
      </c>
      <c r="B234" s="56" t="s">
        <v>792</v>
      </c>
      <c r="C234" s="55" t="s">
        <v>791</v>
      </c>
      <c r="D234" s="65"/>
      <c r="E234" s="65"/>
    </row>
    <row r="235" spans="1:5" ht="38.25">
      <c r="A235">
        <v>17</v>
      </c>
      <c r="B235" s="56" t="s">
        <v>794</v>
      </c>
      <c r="C235" s="55" t="s">
        <v>793</v>
      </c>
      <c r="D235" s="65"/>
      <c r="E235" s="65"/>
    </row>
    <row r="236" spans="1:5" ht="38.25">
      <c r="A236">
        <v>18</v>
      </c>
      <c r="B236" s="58" t="s">
        <v>795</v>
      </c>
      <c r="C236" s="57" t="s">
        <v>847</v>
      </c>
      <c r="D236" s="66"/>
      <c r="E236" s="66"/>
    </row>
    <row r="237" spans="1:5" ht="25.5">
      <c r="A237">
        <v>19</v>
      </c>
      <c r="B237" s="60" t="s">
        <v>797</v>
      </c>
      <c r="C237" s="59" t="s">
        <v>796</v>
      </c>
      <c r="D237" s="67"/>
      <c r="E237" s="67"/>
    </row>
    <row r="238" spans="1:5" ht="38.25">
      <c r="A238">
        <v>20</v>
      </c>
      <c r="B238" s="60" t="s">
        <v>799</v>
      </c>
      <c r="C238" s="59" t="s">
        <v>798</v>
      </c>
      <c r="D238" s="67"/>
      <c r="E238" s="67"/>
    </row>
    <row r="239" spans="1:5" ht="25.5">
      <c r="A239">
        <v>21</v>
      </c>
      <c r="B239" s="56" t="s">
        <v>801</v>
      </c>
      <c r="C239" s="55" t="s">
        <v>800</v>
      </c>
      <c r="D239" s="65"/>
      <c r="E239" s="65"/>
    </row>
    <row r="240" spans="1:5" ht="38.25">
      <c r="A240">
        <v>22</v>
      </c>
      <c r="B240" s="58" t="s">
        <v>802</v>
      </c>
      <c r="C240" s="57" t="s">
        <v>848</v>
      </c>
      <c r="D240" s="66"/>
      <c r="E240" s="66"/>
    </row>
    <row r="241" spans="1:5" ht="38.25">
      <c r="A241">
        <v>23</v>
      </c>
      <c r="B241" s="56" t="s">
        <v>804</v>
      </c>
      <c r="C241" s="55" t="s">
        <v>803</v>
      </c>
      <c r="D241" s="65"/>
      <c r="E241" s="65"/>
    </row>
    <row r="242" spans="1:5" ht="25.5">
      <c r="A242">
        <v>24</v>
      </c>
      <c r="B242" s="56" t="s">
        <v>806</v>
      </c>
      <c r="C242" s="55" t="s">
        <v>805</v>
      </c>
      <c r="D242" s="65"/>
      <c r="E242" s="65"/>
    </row>
    <row r="243" spans="1:5" ht="38.25">
      <c r="A243">
        <v>25</v>
      </c>
      <c r="B243" s="56" t="s">
        <v>808</v>
      </c>
      <c r="C243" s="55" t="s">
        <v>807</v>
      </c>
      <c r="D243" s="65"/>
      <c r="E243" s="65"/>
    </row>
    <row r="244" spans="1:5" ht="25.5">
      <c r="A244">
        <v>1</v>
      </c>
      <c r="B244" s="56" t="s">
        <v>810</v>
      </c>
      <c r="C244" s="64" t="s">
        <v>809</v>
      </c>
      <c r="D244" s="68"/>
      <c r="E244" s="68"/>
    </row>
    <row r="245" spans="1:5">
      <c r="A245">
        <v>2</v>
      </c>
      <c r="B245" s="56" t="s">
        <v>812</v>
      </c>
      <c r="C245" s="64" t="s">
        <v>811</v>
      </c>
      <c r="D245" s="68"/>
      <c r="E245" s="68"/>
    </row>
    <row r="246" spans="1:5" ht="25.5">
      <c r="A246">
        <v>3</v>
      </c>
      <c r="B246" s="56" t="s">
        <v>814</v>
      </c>
      <c r="C246" s="64" t="s">
        <v>813</v>
      </c>
      <c r="D246" s="68"/>
      <c r="E246" s="68"/>
    </row>
    <row r="247" spans="1:5" ht="25.5">
      <c r="A247">
        <v>4</v>
      </c>
      <c r="B247" s="56" t="s">
        <v>816</v>
      </c>
      <c r="C247" s="64" t="s">
        <v>815</v>
      </c>
      <c r="D247" s="68"/>
      <c r="E247" s="68"/>
    </row>
    <row r="248" spans="1:5" ht="25.5">
      <c r="A248">
        <v>5</v>
      </c>
      <c r="B248" s="56" t="s">
        <v>818</v>
      </c>
      <c r="C248" s="64" t="s">
        <v>817</v>
      </c>
      <c r="D248" s="68"/>
      <c r="E248" s="68"/>
    </row>
    <row r="249" spans="1:5">
      <c r="A249">
        <v>6</v>
      </c>
      <c r="B249" s="56" t="s">
        <v>820</v>
      </c>
      <c r="C249" s="64" t="s">
        <v>819</v>
      </c>
      <c r="D249" s="68"/>
      <c r="E249" s="68"/>
    </row>
    <row r="250" spans="1:5">
      <c r="A250">
        <v>7</v>
      </c>
      <c r="B250" s="56" t="s">
        <v>822</v>
      </c>
      <c r="C250" s="64" t="s">
        <v>821</v>
      </c>
      <c r="D250" s="68"/>
      <c r="E250" s="68"/>
    </row>
    <row r="251" spans="1:5">
      <c r="A251">
        <v>8</v>
      </c>
      <c r="B251" s="56" t="s">
        <v>824</v>
      </c>
      <c r="C251" s="64" t="s">
        <v>823</v>
      </c>
      <c r="D251" s="68"/>
      <c r="E251" s="68"/>
    </row>
    <row r="252" spans="1:5">
      <c r="A252">
        <v>9</v>
      </c>
      <c r="B252" s="60" t="s">
        <v>826</v>
      </c>
      <c r="C252" s="64" t="s">
        <v>825</v>
      </c>
      <c r="D252" s="68"/>
      <c r="E252" s="68"/>
    </row>
    <row r="253" spans="1:5">
      <c r="A253">
        <v>10</v>
      </c>
      <c r="B253" s="56" t="s">
        <v>828</v>
      </c>
      <c r="C253" s="64" t="s">
        <v>827</v>
      </c>
      <c r="D253" s="68"/>
      <c r="E253" s="68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565"/>
  <sheetViews>
    <sheetView showGridLines="0" tabSelected="1" view="pageBreakPreview" topLeftCell="A154" zoomScale="150" zoomScaleNormal="85" zoomScaleSheetLayoutView="150" workbookViewId="0">
      <selection activeCell="Q166" sqref="Q166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1.42578125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241"/>
      <c r="B1" s="241"/>
      <c r="V1" s="2"/>
      <c r="W1" s="2"/>
    </row>
    <row r="2" spans="1:23" ht="18.75" customHeight="1" thickBot="1">
      <c r="A2" s="241"/>
      <c r="B2" s="241"/>
      <c r="C2" s="193" t="s">
        <v>849</v>
      </c>
      <c r="D2" s="193"/>
      <c r="E2" s="193"/>
      <c r="F2" s="232" t="s">
        <v>1035</v>
      </c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5"/>
      <c r="V2" s="6"/>
      <c r="W2" s="6"/>
    </row>
    <row r="3" spans="1:23" ht="18.75" customHeight="1" thickBot="1">
      <c r="A3" s="241"/>
      <c r="B3" s="241"/>
      <c r="C3" s="193" t="s">
        <v>1031</v>
      </c>
      <c r="D3" s="193"/>
      <c r="E3" s="193"/>
      <c r="F3" s="237" t="str">
        <f>IF(ISERROR(VLOOKUP(F2,general!$B:$C,2,FALSE))=TRUE,"",(VLOOKUP(F2,general!$B:$C,2,FALSE)))</f>
        <v/>
      </c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5"/>
      <c r="V3" s="6"/>
      <c r="W3" s="6"/>
    </row>
    <row r="4" spans="1:23" ht="15.75" customHeight="1" thickBot="1">
      <c r="A4" s="241"/>
      <c r="B4" s="241"/>
      <c r="C4" s="4"/>
      <c r="D4" s="193" t="s">
        <v>312</v>
      </c>
      <c r="E4" s="193"/>
      <c r="F4" s="233">
        <v>2020</v>
      </c>
      <c r="G4" s="233"/>
      <c r="H4" s="233"/>
      <c r="I4" s="233"/>
      <c r="J4" s="233"/>
      <c r="K4" s="4"/>
      <c r="L4" s="4"/>
      <c r="M4" s="4"/>
      <c r="N4" s="4"/>
      <c r="O4" s="4"/>
      <c r="P4" s="4"/>
      <c r="Q4" s="4"/>
      <c r="R4" s="4"/>
      <c r="S4" s="4"/>
    </row>
    <row r="5" spans="1:23">
      <c r="A5" s="242"/>
      <c r="B5" s="242"/>
    </row>
    <row r="6" spans="1:23" ht="23.25" customHeight="1">
      <c r="A6" s="234" t="s">
        <v>1032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6"/>
    </row>
    <row r="7" spans="1:23" ht="3.75" customHeight="1"/>
    <row r="8" spans="1:23" ht="18" customHeight="1">
      <c r="A8" s="197" t="s">
        <v>0</v>
      </c>
      <c r="B8" s="197"/>
      <c r="C8" s="197"/>
      <c r="D8" s="258" t="s">
        <v>1041</v>
      </c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</row>
    <row r="9" spans="1:23" ht="17.25" customHeight="1">
      <c r="A9" s="197" t="s">
        <v>18</v>
      </c>
      <c r="B9" s="197"/>
      <c r="C9" s="197"/>
      <c r="D9" s="198" t="s">
        <v>1042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</row>
    <row r="10" spans="1:23" ht="17.25" customHeight="1">
      <c r="A10" s="197" t="s">
        <v>19</v>
      </c>
      <c r="B10" s="197"/>
      <c r="C10" s="197"/>
      <c r="D10" s="259">
        <v>150000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</row>
    <row r="11" spans="1:23" ht="27.75" customHeight="1">
      <c r="A11" s="197" t="s">
        <v>1081</v>
      </c>
      <c r="B11" s="197"/>
      <c r="C11" s="243"/>
      <c r="D11" s="244" t="s">
        <v>1082</v>
      </c>
      <c r="E11" s="245"/>
      <c r="F11" s="245"/>
      <c r="G11" s="246"/>
      <c r="H11" s="247" t="s">
        <v>1083</v>
      </c>
      <c r="I11" s="247"/>
      <c r="J11" s="247"/>
      <c r="K11" s="247"/>
      <c r="L11" s="247"/>
      <c r="M11" s="247"/>
      <c r="N11" s="247"/>
      <c r="O11" s="247"/>
      <c r="P11" s="247"/>
      <c r="Q11" s="247"/>
      <c r="R11" s="143"/>
      <c r="S11" s="143"/>
      <c r="T11" s="143"/>
      <c r="U11" s="143"/>
      <c r="V11" s="143"/>
      <c r="W11" s="143"/>
    </row>
    <row r="12" spans="1:23" ht="27" customHeight="1">
      <c r="A12" s="197" t="s">
        <v>1084</v>
      </c>
      <c r="B12" s="197"/>
      <c r="C12" s="142"/>
      <c r="D12" s="248">
        <v>75000</v>
      </c>
      <c r="E12" s="249"/>
      <c r="F12" s="249"/>
      <c r="G12" s="250"/>
      <c r="H12" s="251">
        <v>75000</v>
      </c>
      <c r="I12" s="251"/>
      <c r="J12" s="251"/>
      <c r="K12" s="251"/>
      <c r="L12" s="251"/>
      <c r="M12" s="251"/>
      <c r="N12" s="251"/>
      <c r="O12" s="251"/>
      <c r="P12" s="251"/>
      <c r="Q12" s="251"/>
      <c r="R12" s="143"/>
      <c r="S12" s="143"/>
      <c r="T12" s="143"/>
      <c r="U12" s="143"/>
      <c r="V12" s="143"/>
      <c r="W12" s="143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238" t="s">
        <v>333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</row>
    <row r="15" spans="1:23" ht="15.75" customHeight="1">
      <c r="A15" s="239" t="s">
        <v>317</v>
      </c>
      <c r="B15" s="239"/>
      <c r="C15" s="239"/>
      <c r="D15" s="240" t="s">
        <v>313</v>
      </c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</row>
    <row r="16" spans="1:23" ht="16.5" customHeight="1">
      <c r="A16" s="252" t="s">
        <v>319</v>
      </c>
      <c r="B16" s="252"/>
      <c r="C16" s="252"/>
      <c r="D16" s="253" t="s">
        <v>992</v>
      </c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</row>
    <row r="17" spans="1:33" ht="17.25" customHeight="1">
      <c r="A17" s="252" t="s">
        <v>320</v>
      </c>
      <c r="B17" s="254"/>
      <c r="C17" s="254"/>
      <c r="D17" s="255" t="s">
        <v>971</v>
      </c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7"/>
    </row>
    <row r="18" spans="1:33" ht="22.5" customHeight="1">
      <c r="A18" s="252" t="s">
        <v>321</v>
      </c>
      <c r="B18" s="254"/>
      <c r="C18" s="254"/>
      <c r="D18" s="255" t="s">
        <v>879</v>
      </c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7"/>
    </row>
    <row r="19" spans="1:33" ht="21.75" customHeight="1">
      <c r="A19" s="252" t="s">
        <v>322</v>
      </c>
      <c r="B19" s="254"/>
      <c r="C19" s="254"/>
      <c r="D19" s="255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7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238" t="s">
        <v>323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</row>
    <row r="22" spans="1:33" ht="20.25" customHeight="1">
      <c r="A22" s="267" t="s">
        <v>1080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</row>
    <row r="23" spans="1:33" ht="22.5" customHeight="1">
      <c r="A23" s="238" t="s">
        <v>331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</row>
    <row r="24" spans="1:33" ht="24.75" customHeight="1">
      <c r="A24" s="172" t="s">
        <v>1044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</row>
    <row r="25" spans="1:33" ht="20.25" customHeight="1">
      <c r="A25" s="238" t="s">
        <v>1034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</row>
    <row r="26" spans="1:33" s="3" customFormat="1" ht="25.5" customHeight="1">
      <c r="A26" s="172" t="s">
        <v>1043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260" t="s">
        <v>5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2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95"/>
      <c r="X30" s="72"/>
      <c r="Z30" s="72"/>
      <c r="AA30" s="72"/>
      <c r="AB30" s="72"/>
      <c r="AC30" s="72"/>
      <c r="AD30" s="72"/>
      <c r="AE30" s="72"/>
      <c r="AF30" s="72"/>
      <c r="AG30" s="72"/>
    </row>
    <row r="31" spans="1:33" s="71" customFormat="1" ht="48" customHeight="1">
      <c r="A31" s="263" t="s">
        <v>1005</v>
      </c>
      <c r="B31" s="263"/>
      <c r="C31" s="264" t="s">
        <v>1045</v>
      </c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6"/>
      <c r="X31" s="70"/>
      <c r="Z31" s="70"/>
      <c r="AA31" s="70"/>
      <c r="AB31" s="70"/>
      <c r="AC31" s="70"/>
      <c r="AD31" s="70"/>
      <c r="AE31" s="70"/>
      <c r="AF31" s="70"/>
      <c r="AG31" s="70"/>
    </row>
    <row r="32" spans="1:33" s="9" customFormat="1" ht="7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95"/>
      <c r="X32" s="72"/>
      <c r="Z32" s="72"/>
      <c r="AA32" s="72"/>
      <c r="AB32" s="72"/>
      <c r="AC32" s="72"/>
      <c r="AD32" s="72"/>
      <c r="AE32" s="72"/>
      <c r="AF32" s="72"/>
      <c r="AG32" s="72"/>
    </row>
    <row r="33" spans="1:33" s="9" customFormat="1" ht="13.5" customHeight="1">
      <c r="A33" s="271" t="s">
        <v>1007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3"/>
      <c r="X33" s="72"/>
      <c r="Z33" s="72"/>
      <c r="AA33" s="72"/>
      <c r="AB33" s="72"/>
      <c r="AC33" s="72"/>
      <c r="AD33" s="72"/>
      <c r="AE33" s="72"/>
      <c r="AF33" s="72"/>
      <c r="AG33" s="72"/>
    </row>
    <row r="34" spans="1:33" s="9" customFormat="1" ht="4.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95"/>
      <c r="X34" s="72"/>
      <c r="Z34" s="72"/>
      <c r="AA34" s="72"/>
      <c r="AB34" s="72"/>
      <c r="AC34" s="72"/>
      <c r="AD34" s="72"/>
      <c r="AE34" s="72"/>
      <c r="AF34" s="72"/>
      <c r="AG34" s="72"/>
    </row>
    <row r="35" spans="1:33" s="3" customFormat="1" ht="30" customHeight="1">
      <c r="A35" s="263" t="s">
        <v>22</v>
      </c>
      <c r="B35" s="263"/>
      <c r="C35" s="270" t="s">
        <v>1046</v>
      </c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9"/>
      <c r="B36" s="54"/>
      <c r="C36" s="54"/>
      <c r="D36" s="54"/>
      <c r="E36" s="54"/>
      <c r="F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68" t="s">
        <v>335</v>
      </c>
      <c r="B37" s="269"/>
      <c r="C37" s="108" t="s">
        <v>1048</v>
      </c>
      <c r="D37" s="54"/>
      <c r="E37" s="263" t="s">
        <v>4</v>
      </c>
      <c r="F37" s="263"/>
      <c r="G37" s="270" t="s">
        <v>1047</v>
      </c>
      <c r="H37" s="270"/>
      <c r="I37" s="270"/>
      <c r="J37" s="270"/>
      <c r="K37" s="54"/>
      <c r="L37" s="54"/>
      <c r="M37" s="263" t="s">
        <v>1006</v>
      </c>
      <c r="N37" s="263"/>
      <c r="O37" s="263"/>
      <c r="P37" s="263"/>
      <c r="Q37" s="270" t="s">
        <v>1052</v>
      </c>
      <c r="R37" s="270"/>
      <c r="S37" s="270"/>
      <c r="T37" s="270"/>
      <c r="U37" s="270"/>
      <c r="V37" s="270"/>
      <c r="W37" s="270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9"/>
      <c r="B38" s="54"/>
      <c r="C38" s="54"/>
      <c r="D38" s="54"/>
      <c r="E38" s="54"/>
      <c r="F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68" t="s">
        <v>1011</v>
      </c>
      <c r="B39" s="269"/>
      <c r="C39" s="115" t="s">
        <v>1049</v>
      </c>
      <c r="D39" s="54"/>
      <c r="E39" s="268" t="s">
        <v>24</v>
      </c>
      <c r="F39" s="269"/>
      <c r="G39" s="270" t="s">
        <v>1050</v>
      </c>
      <c r="H39" s="270"/>
      <c r="I39" s="270"/>
      <c r="J39" s="270"/>
      <c r="K39" s="54"/>
      <c r="L39" s="54"/>
      <c r="M39" s="263" t="s">
        <v>1012</v>
      </c>
      <c r="N39" s="263"/>
      <c r="O39" s="263"/>
      <c r="P39" s="263"/>
      <c r="Q39" s="270" t="s">
        <v>1051</v>
      </c>
      <c r="R39" s="270"/>
      <c r="S39" s="270"/>
      <c r="T39" s="270"/>
      <c r="U39" s="270"/>
      <c r="V39" s="270"/>
      <c r="W39" s="270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2"/>
      <c r="Z40" s="72"/>
      <c r="AA40" s="72"/>
      <c r="AB40" s="72"/>
      <c r="AC40" s="72"/>
      <c r="AD40" s="72"/>
      <c r="AE40" s="72"/>
      <c r="AF40" s="72"/>
      <c r="AG40" s="72"/>
    </row>
    <row r="41" spans="1:33" s="9" customFormat="1" ht="15.75" customHeight="1">
      <c r="C41" s="263" t="s">
        <v>1001</v>
      </c>
      <c r="D41" s="263"/>
      <c r="E41" s="263"/>
      <c r="F41" s="263"/>
      <c r="H41" s="54"/>
      <c r="I41" s="54"/>
      <c r="J41" s="54"/>
      <c r="O41" s="263" t="s">
        <v>1004</v>
      </c>
      <c r="P41" s="263"/>
      <c r="Q41" s="263"/>
      <c r="R41" s="263"/>
      <c r="S41" s="263"/>
      <c r="T41" s="263"/>
      <c r="U41" s="263"/>
      <c r="V41" s="263"/>
      <c r="W41" s="95"/>
      <c r="X41" s="72"/>
      <c r="Z41" s="72"/>
      <c r="AA41" s="72"/>
      <c r="AB41" s="72"/>
      <c r="AC41" s="72"/>
      <c r="AD41" s="72"/>
      <c r="AE41" s="72"/>
      <c r="AF41" s="72"/>
      <c r="AG41" s="72"/>
    </row>
    <row r="42" spans="1:33" s="9" customFormat="1" ht="24.75" customHeight="1">
      <c r="A42" s="54"/>
      <c r="B42" s="54"/>
      <c r="C42" s="141">
        <v>98.57</v>
      </c>
      <c r="D42" s="54"/>
      <c r="E42" s="274">
        <v>2019</v>
      </c>
      <c r="F42" s="274"/>
      <c r="H42" s="54"/>
      <c r="I42" s="54"/>
      <c r="J42" s="54"/>
      <c r="O42" s="275">
        <v>100</v>
      </c>
      <c r="P42" s="275"/>
      <c r="Q42" s="275"/>
      <c r="R42" s="275"/>
      <c r="S42" s="275"/>
      <c r="T42" s="275"/>
      <c r="U42" s="275"/>
      <c r="V42" s="275"/>
      <c r="X42" s="72"/>
      <c r="Z42" s="72"/>
      <c r="AA42" s="72"/>
      <c r="AB42" s="72"/>
      <c r="AC42" s="72"/>
      <c r="AD42" s="72"/>
      <c r="AE42" s="72"/>
      <c r="AF42" s="72"/>
      <c r="AG42" s="72"/>
    </row>
    <row r="43" spans="1:33" s="104" customFormat="1" ht="12" customHeight="1">
      <c r="C43" s="114" t="s">
        <v>1002</v>
      </c>
      <c r="D43" s="105"/>
      <c r="E43" s="276" t="s">
        <v>1003</v>
      </c>
      <c r="F43" s="276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95"/>
      <c r="X44" s="72"/>
      <c r="Z44" s="72"/>
      <c r="AA44" s="72"/>
      <c r="AB44" s="72"/>
      <c r="AC44" s="72"/>
      <c r="AD44" s="72"/>
      <c r="AE44" s="72"/>
      <c r="AF44" s="72"/>
      <c r="AG44" s="72"/>
    </row>
    <row r="45" spans="1:33" s="3" customFormat="1" ht="20.25" customHeight="1">
      <c r="A45" s="277" t="s">
        <v>962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78" t="s">
        <v>25</v>
      </c>
      <c r="B46" s="279"/>
      <c r="C46" s="263" t="s">
        <v>22</v>
      </c>
      <c r="D46" s="263"/>
      <c r="E46" s="282" t="s">
        <v>3</v>
      </c>
      <c r="F46" s="268" t="s">
        <v>325</v>
      </c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69"/>
      <c r="U46" s="109"/>
      <c r="V46" s="170" t="s">
        <v>27</v>
      </c>
      <c r="W46" s="263" t="s">
        <v>1015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80"/>
      <c r="B47" s="281"/>
      <c r="C47" s="263"/>
      <c r="D47" s="263"/>
      <c r="E47" s="283"/>
      <c r="F47" s="286" t="s">
        <v>299</v>
      </c>
      <c r="G47" s="287"/>
      <c r="H47" s="288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171"/>
      <c r="W47" s="263"/>
    </row>
    <row r="48" spans="1:33" ht="29.25" customHeight="1">
      <c r="A48" s="289" t="s">
        <v>1</v>
      </c>
      <c r="B48" s="289"/>
      <c r="C48" s="290" t="s">
        <v>1053</v>
      </c>
      <c r="D48" s="290"/>
      <c r="E48" s="116" t="s">
        <v>1055</v>
      </c>
      <c r="F48" s="203" t="s">
        <v>996</v>
      </c>
      <c r="G48" s="291"/>
      <c r="H48" s="204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100</v>
      </c>
      <c r="U48" s="78"/>
      <c r="V48" s="119">
        <f>IF(SUM(I48:T48)=0,"",SUM(I48:T48))</f>
        <v>100</v>
      </c>
      <c r="W48" s="292" t="str">
        <f>IF($G$39="porcentaje",FIXED(V48/V49*100,2)&amp;"%",IF($G$39="Promedio",V48/V49,IF($G$39="variación porcentual",FIXED(((V48/V49)-1)*100,2)&amp;"%",IF($G$39="OTRAS","CAPTURAR EL RESULTADO DEL INDICADOR"))))</f>
        <v>1.45%</v>
      </c>
      <c r="Y48" s="1"/>
      <c r="AC48" s="10"/>
      <c r="AF48" s="10"/>
      <c r="AG48" s="10"/>
    </row>
    <row r="49" spans="1:33" ht="30" customHeight="1">
      <c r="A49" s="289" t="s">
        <v>2</v>
      </c>
      <c r="B49" s="289"/>
      <c r="C49" s="290" t="s">
        <v>1054</v>
      </c>
      <c r="D49" s="290"/>
      <c r="E49" s="116" t="s">
        <v>1055</v>
      </c>
      <c r="F49" s="203" t="s">
        <v>997</v>
      </c>
      <c r="G49" s="291"/>
      <c r="H49" s="204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98.57</v>
      </c>
      <c r="U49" s="77">
        <f>SUM(I49:T49)</f>
        <v>98.57</v>
      </c>
      <c r="V49" s="140">
        <f>IF(SUM(I49:T49)=0,"",SUM(I49:T49))</f>
        <v>98.57</v>
      </c>
      <c r="W49" s="292"/>
      <c r="Y49" s="1"/>
      <c r="AA49" s="3"/>
      <c r="AC49" s="10"/>
      <c r="AF49" s="10"/>
      <c r="AG49" s="10"/>
    </row>
    <row r="50" spans="1:33" ht="17.25" customHeight="1">
      <c r="A50" s="285" t="s">
        <v>297</v>
      </c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</row>
    <row r="51" spans="1:33" s="3" customFormat="1" ht="15.75" customHeight="1">
      <c r="A51" s="278" t="s">
        <v>25</v>
      </c>
      <c r="B51" s="279"/>
      <c r="C51" s="263" t="s">
        <v>22</v>
      </c>
      <c r="D51" s="263"/>
      <c r="E51" s="282" t="s">
        <v>3</v>
      </c>
      <c r="F51" s="268" t="s">
        <v>325</v>
      </c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69"/>
      <c r="U51" s="109"/>
      <c r="V51" s="170" t="s">
        <v>27</v>
      </c>
      <c r="W51" s="263" t="s">
        <v>1016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80"/>
      <c r="B52" s="281"/>
      <c r="C52" s="263"/>
      <c r="D52" s="263"/>
      <c r="E52" s="283"/>
      <c r="F52" s="286" t="s">
        <v>297</v>
      </c>
      <c r="G52" s="287"/>
      <c r="H52" s="288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171"/>
      <c r="W52" s="263"/>
    </row>
    <row r="53" spans="1:33" ht="29.25" customHeight="1">
      <c r="A53" s="289" t="s">
        <v>1</v>
      </c>
      <c r="B53" s="289"/>
      <c r="C53" s="299" t="str">
        <f>IF(C48=0,"",C48)</f>
        <v>Calificación 2020</v>
      </c>
      <c r="D53" s="300"/>
      <c r="E53" s="137" t="str">
        <f>IF(E48=0,"",E48)</f>
        <v>Porcentaje</v>
      </c>
      <c r="F53" s="203" t="s">
        <v>1013</v>
      </c>
      <c r="G53" s="291"/>
      <c r="H53" s="204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8"/>
      <c r="V53" s="119" t="str">
        <f t="shared" ref="V53:V54" si="0">IF(SUM(I53:T53)=0,"",SUM(I53:T53))</f>
        <v/>
      </c>
      <c r="W53" s="292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89" t="s">
        <v>2</v>
      </c>
      <c r="B54" s="289"/>
      <c r="C54" s="299" t="str">
        <f>IF(C49=0,"",C49)</f>
        <v>Calificación 2019</v>
      </c>
      <c r="D54" s="300"/>
      <c r="E54" s="138" t="str">
        <f>IF(E49=0,"",E49)</f>
        <v>Porcentaje</v>
      </c>
      <c r="F54" s="203" t="s">
        <v>1014</v>
      </c>
      <c r="G54" s="291"/>
      <c r="H54" s="204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98.57</v>
      </c>
      <c r="U54" s="77">
        <f>SUM(I54:T54)</f>
        <v>98.57</v>
      </c>
      <c r="V54" s="140">
        <f t="shared" si="0"/>
        <v>98.57</v>
      </c>
      <c r="W54" s="292"/>
      <c r="Y54" s="1"/>
      <c r="AA54" s="3"/>
      <c r="AC54" s="10"/>
      <c r="AF54" s="10"/>
      <c r="AG54" s="10"/>
    </row>
    <row r="55" spans="1:33" s="72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93" t="s">
        <v>963</v>
      </c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120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94" t="s">
        <v>998</v>
      </c>
      <c r="B58" s="295"/>
      <c r="C58" s="295"/>
      <c r="D58" s="295"/>
      <c r="E58" s="295"/>
      <c r="F58" s="296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8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60" t="s">
        <v>6</v>
      </c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2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1" customFormat="1" ht="48" customHeight="1">
      <c r="A62" s="263" t="s">
        <v>1005</v>
      </c>
      <c r="B62" s="263"/>
      <c r="C62" s="264" t="s">
        <v>1056</v>
      </c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6"/>
      <c r="X62" s="70"/>
      <c r="Z62" s="70"/>
      <c r="AA62" s="70"/>
      <c r="AB62" s="70"/>
      <c r="AC62" s="70"/>
      <c r="AD62" s="70"/>
      <c r="AE62" s="70"/>
      <c r="AF62" s="70"/>
      <c r="AG62" s="70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71" t="s">
        <v>1007</v>
      </c>
      <c r="B64" s="272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3"/>
      <c r="X64" s="72"/>
      <c r="Z64" s="72"/>
      <c r="AA64" s="72"/>
      <c r="AB64" s="72"/>
      <c r="AC64" s="72"/>
      <c r="AD64" s="72"/>
      <c r="AE64" s="72"/>
      <c r="AF64" s="72"/>
      <c r="AG64" s="72"/>
    </row>
    <row r="65" spans="1:33" s="9" customFormat="1" ht="4.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95"/>
      <c r="X65" s="72"/>
      <c r="Z65" s="72"/>
      <c r="AA65" s="72"/>
      <c r="AB65" s="72"/>
      <c r="AC65" s="72"/>
      <c r="AD65" s="72"/>
      <c r="AE65" s="72"/>
      <c r="AF65" s="72"/>
      <c r="AG65" s="72"/>
    </row>
    <row r="66" spans="1:33" s="3" customFormat="1" ht="30" customHeight="1">
      <c r="A66" s="263" t="s">
        <v>22</v>
      </c>
      <c r="B66" s="263"/>
      <c r="C66" s="270" t="s">
        <v>1057</v>
      </c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9"/>
      <c r="B67" s="54"/>
      <c r="C67" s="54"/>
      <c r="D67" s="54"/>
      <c r="E67" s="54"/>
      <c r="F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37.5" customHeight="1">
      <c r="A68" s="268" t="s">
        <v>335</v>
      </c>
      <c r="B68" s="269"/>
      <c r="C68" s="108" t="s">
        <v>1048</v>
      </c>
      <c r="D68" s="54"/>
      <c r="E68" s="263" t="s">
        <v>4</v>
      </c>
      <c r="F68" s="263"/>
      <c r="G68" s="270" t="s">
        <v>1047</v>
      </c>
      <c r="H68" s="270"/>
      <c r="I68" s="270"/>
      <c r="J68" s="270"/>
      <c r="K68" s="54"/>
      <c r="L68" s="54"/>
      <c r="M68" s="263" t="s">
        <v>1006</v>
      </c>
      <c r="N68" s="263"/>
      <c r="O68" s="263"/>
      <c r="P68" s="263"/>
      <c r="Q68" s="270" t="s">
        <v>1058</v>
      </c>
      <c r="R68" s="270"/>
      <c r="S68" s="270"/>
      <c r="T68" s="270"/>
      <c r="U68" s="270"/>
      <c r="V68" s="270"/>
      <c r="W68" s="270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9"/>
      <c r="B69" s="54"/>
      <c r="C69" s="54"/>
      <c r="D69" s="54"/>
      <c r="E69" s="54"/>
      <c r="F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68" t="s">
        <v>1011</v>
      </c>
      <c r="B70" s="269"/>
      <c r="C70" s="115" t="s">
        <v>1049</v>
      </c>
      <c r="D70" s="54"/>
      <c r="E70" s="268" t="s">
        <v>24</v>
      </c>
      <c r="F70" s="269"/>
      <c r="G70" s="270" t="s">
        <v>1050</v>
      </c>
      <c r="H70" s="270"/>
      <c r="I70" s="270"/>
      <c r="J70" s="270"/>
      <c r="K70" s="54"/>
      <c r="L70" s="54"/>
      <c r="M70" s="263" t="s">
        <v>1012</v>
      </c>
      <c r="N70" s="263"/>
      <c r="O70" s="263"/>
      <c r="P70" s="263"/>
      <c r="Q70" s="270" t="s">
        <v>1059</v>
      </c>
      <c r="R70" s="270"/>
      <c r="S70" s="270"/>
      <c r="T70" s="270"/>
      <c r="U70" s="270"/>
      <c r="V70" s="270"/>
      <c r="W70" s="270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2"/>
      <c r="Z71" s="72"/>
      <c r="AA71" s="72"/>
      <c r="AB71" s="72"/>
      <c r="AC71" s="72"/>
      <c r="AD71" s="72"/>
      <c r="AE71" s="72"/>
      <c r="AF71" s="72"/>
      <c r="AG71" s="72"/>
    </row>
    <row r="72" spans="1:33" s="9" customFormat="1" ht="15.75" customHeight="1">
      <c r="C72" s="263" t="s">
        <v>1001</v>
      </c>
      <c r="D72" s="263"/>
      <c r="E72" s="263"/>
      <c r="F72" s="263"/>
      <c r="H72" s="54"/>
      <c r="I72" s="54"/>
      <c r="J72" s="54"/>
      <c r="O72" s="263" t="s">
        <v>1004</v>
      </c>
      <c r="P72" s="263"/>
      <c r="Q72" s="263"/>
      <c r="R72" s="263"/>
      <c r="S72" s="263"/>
      <c r="T72" s="263"/>
      <c r="U72" s="263"/>
      <c r="V72" s="263"/>
      <c r="W72" s="95"/>
      <c r="X72" s="72"/>
      <c r="Z72" s="72"/>
      <c r="AA72" s="72"/>
      <c r="AB72" s="72"/>
      <c r="AC72" s="72"/>
      <c r="AD72" s="72"/>
      <c r="AE72" s="72"/>
      <c r="AF72" s="72"/>
      <c r="AG72" s="72"/>
    </row>
    <row r="73" spans="1:33" s="9" customFormat="1" ht="24.75" customHeight="1">
      <c r="A73" s="54"/>
      <c r="B73" s="54"/>
      <c r="C73" s="118">
        <v>5</v>
      </c>
      <c r="D73" s="54"/>
      <c r="E73" s="274">
        <v>2019</v>
      </c>
      <c r="F73" s="274"/>
      <c r="H73" s="54"/>
      <c r="I73" s="54"/>
      <c r="J73" s="54"/>
      <c r="O73" s="275">
        <v>2</v>
      </c>
      <c r="P73" s="275"/>
      <c r="Q73" s="275"/>
      <c r="R73" s="275"/>
      <c r="S73" s="275"/>
      <c r="T73" s="275"/>
      <c r="U73" s="275"/>
      <c r="V73" s="275"/>
      <c r="X73" s="72"/>
      <c r="Z73" s="72"/>
      <c r="AA73" s="72"/>
      <c r="AB73" s="72"/>
      <c r="AC73" s="72"/>
      <c r="AD73" s="72"/>
      <c r="AE73" s="72"/>
      <c r="AF73" s="72"/>
      <c r="AG73" s="72"/>
    </row>
    <row r="74" spans="1:33" s="104" customFormat="1" ht="12" customHeight="1">
      <c r="C74" s="114" t="s">
        <v>1002</v>
      </c>
      <c r="D74" s="105"/>
      <c r="E74" s="276" t="s">
        <v>1003</v>
      </c>
      <c r="F74" s="276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95"/>
      <c r="X75" s="72"/>
      <c r="Z75" s="72"/>
      <c r="AA75" s="72"/>
      <c r="AB75" s="72"/>
      <c r="AC75" s="72"/>
      <c r="AD75" s="72"/>
      <c r="AE75" s="72"/>
      <c r="AF75" s="72"/>
      <c r="AG75" s="72"/>
    </row>
    <row r="76" spans="1:33" s="3" customFormat="1" ht="20.25" customHeight="1">
      <c r="A76" s="277" t="s">
        <v>962</v>
      </c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78" t="s">
        <v>25</v>
      </c>
      <c r="B77" s="279"/>
      <c r="C77" s="263" t="s">
        <v>22</v>
      </c>
      <c r="D77" s="263"/>
      <c r="E77" s="282" t="s">
        <v>3</v>
      </c>
      <c r="F77" s="268" t="s">
        <v>325</v>
      </c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69"/>
      <c r="U77" s="109"/>
      <c r="V77" s="170" t="s">
        <v>27</v>
      </c>
      <c r="W77" s="263" t="s">
        <v>1015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80"/>
      <c r="B78" s="281"/>
      <c r="C78" s="263"/>
      <c r="D78" s="263"/>
      <c r="E78" s="283"/>
      <c r="F78" s="286" t="s">
        <v>299</v>
      </c>
      <c r="G78" s="287"/>
      <c r="H78" s="288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171"/>
      <c r="W78" s="263"/>
    </row>
    <row r="79" spans="1:33" ht="29.25" customHeight="1">
      <c r="A79" s="289" t="s">
        <v>1</v>
      </c>
      <c r="B79" s="289"/>
      <c r="C79" s="290" t="s">
        <v>1060</v>
      </c>
      <c r="D79" s="290"/>
      <c r="E79" s="116" t="s">
        <v>1062</v>
      </c>
      <c r="F79" s="203" t="s">
        <v>996</v>
      </c>
      <c r="G79" s="291"/>
      <c r="H79" s="204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2</v>
      </c>
      <c r="U79" s="78"/>
      <c r="V79" s="119">
        <f>IF(SUM(I79:T79)=0,"",SUM(I79:T79))</f>
        <v>2</v>
      </c>
      <c r="W79" s="292" t="str">
        <f>IF($G$70="porcentaje",FIXED(V79/V80*100,2)&amp;"%",IF($G$70="Promedio",V79/V80,IF($G$70="variación porcentual",FIXED(((V79/V80)-1)*100,2)&amp;"%",IF($G$70="OTRAS","CAPTURAR EL RESULTADO DEL INDICADOR"))))</f>
        <v>-60.00%</v>
      </c>
      <c r="Y79" s="1"/>
      <c r="AC79" s="10"/>
      <c r="AF79" s="10"/>
      <c r="AG79" s="10"/>
    </row>
    <row r="80" spans="1:33" ht="30" customHeight="1">
      <c r="A80" s="289" t="s">
        <v>2</v>
      </c>
      <c r="B80" s="289"/>
      <c r="C80" s="290" t="s">
        <v>1061</v>
      </c>
      <c r="D80" s="290"/>
      <c r="E80" s="116" t="s">
        <v>1062</v>
      </c>
      <c r="F80" s="203" t="s">
        <v>997</v>
      </c>
      <c r="G80" s="291"/>
      <c r="H80" s="204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>
        <v>5</v>
      </c>
      <c r="U80" s="77">
        <f>SUM(I80:T80)</f>
        <v>5</v>
      </c>
      <c r="V80" s="119">
        <f>IF(SUM(I80:T80)=0,"",SUM(I80:T80))</f>
        <v>5</v>
      </c>
      <c r="W80" s="292"/>
      <c r="Y80" s="1"/>
      <c r="AA80" s="3"/>
      <c r="AC80" s="10"/>
      <c r="AF80" s="10"/>
      <c r="AG80" s="10"/>
    </row>
    <row r="81" spans="1:33" ht="17.25" customHeight="1">
      <c r="A81" s="285" t="s">
        <v>297</v>
      </c>
      <c r="B81" s="285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</row>
    <row r="82" spans="1:33" s="3" customFormat="1" ht="15.75" customHeight="1">
      <c r="A82" s="278" t="s">
        <v>25</v>
      </c>
      <c r="B82" s="279"/>
      <c r="C82" s="263" t="s">
        <v>22</v>
      </c>
      <c r="D82" s="263"/>
      <c r="E82" s="282" t="s">
        <v>3</v>
      </c>
      <c r="F82" s="268" t="s">
        <v>325</v>
      </c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69"/>
      <c r="U82" s="109"/>
      <c r="V82" s="170" t="s">
        <v>27</v>
      </c>
      <c r="W82" s="263" t="s">
        <v>1016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80"/>
      <c r="B83" s="281"/>
      <c r="C83" s="263"/>
      <c r="D83" s="263"/>
      <c r="E83" s="283"/>
      <c r="F83" s="286" t="s">
        <v>297</v>
      </c>
      <c r="G83" s="287"/>
      <c r="H83" s="288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171"/>
      <c r="W83" s="263"/>
    </row>
    <row r="84" spans="1:33" ht="28.5" customHeight="1">
      <c r="A84" s="302" t="s">
        <v>1</v>
      </c>
      <c r="B84" s="303"/>
      <c r="C84" s="299" t="str">
        <f>IF(C79=0,"",C79)</f>
        <v>Número de recursos de revisión y/o denuncias por incumplimiento 2020</v>
      </c>
      <c r="D84" s="300"/>
      <c r="E84" s="138" t="str">
        <f>IF(E79=0,"",E79)</f>
        <v>Recursos de revisión</v>
      </c>
      <c r="F84" s="203" t="s">
        <v>1013</v>
      </c>
      <c r="G84" s="291"/>
      <c r="H84" s="204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8"/>
      <c r="V84" s="119" t="str">
        <f>IF(SUM(I84:T84)=0,"",SUM(I84:T84))</f>
        <v/>
      </c>
      <c r="W84" s="292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302" t="s">
        <v>2</v>
      </c>
      <c r="B85" s="303"/>
      <c r="C85" s="299" t="str">
        <f>IF(C80=0,"",C80)</f>
        <v>Número de recursos de revisión y/o denuncias por incumplimiento 2019</v>
      </c>
      <c r="D85" s="300"/>
      <c r="E85" s="138" t="str">
        <f>IF(E80=0,"",E80)</f>
        <v>Recursos de revisión</v>
      </c>
      <c r="F85" s="203" t="s">
        <v>1014</v>
      </c>
      <c r="G85" s="291"/>
      <c r="H85" s="204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>
        <v>5</v>
      </c>
      <c r="U85" s="77">
        <f>SUM(I85:T85)</f>
        <v>5</v>
      </c>
      <c r="V85" s="119">
        <f>IF(SUM(I85:T85)=0,"",SUM(I85:T85))</f>
        <v>5</v>
      </c>
      <c r="W85" s="292"/>
      <c r="Y85" s="1"/>
      <c r="AA85" s="3"/>
      <c r="AC85" s="10"/>
      <c r="AF85" s="10"/>
      <c r="AG85" s="10"/>
    </row>
    <row r="86" spans="1:33" s="72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93" t="s">
        <v>963</v>
      </c>
      <c r="B87" s="293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120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94" t="s">
        <v>998</v>
      </c>
      <c r="B89" s="295"/>
      <c r="C89" s="295"/>
      <c r="D89" s="295"/>
      <c r="E89" s="295"/>
      <c r="F89" s="296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8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301"/>
      <c r="B90" s="301"/>
      <c r="C90" s="301"/>
      <c r="D90" s="301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260" t="s">
        <v>999</v>
      </c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2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1" customFormat="1" ht="48" customHeight="1">
      <c r="A93" s="263" t="s">
        <v>1008</v>
      </c>
      <c r="B93" s="263"/>
      <c r="C93" s="264" t="s">
        <v>1063</v>
      </c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6"/>
      <c r="X93" s="70"/>
      <c r="Z93" s="70"/>
      <c r="AA93" s="70"/>
      <c r="AB93" s="70"/>
      <c r="AC93" s="70"/>
      <c r="AD93" s="70"/>
      <c r="AE93" s="70"/>
      <c r="AF93" s="70"/>
      <c r="AG93" s="70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145" customFormat="1" ht="13.5" customHeight="1">
      <c r="A95" s="271" t="s">
        <v>1007</v>
      </c>
      <c r="B95" s="272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3"/>
      <c r="X95" s="72"/>
      <c r="Z95" s="72"/>
      <c r="AA95" s="72"/>
      <c r="AB95" s="72"/>
      <c r="AC95" s="72"/>
      <c r="AD95" s="72"/>
      <c r="AE95" s="72"/>
      <c r="AF95" s="72"/>
      <c r="AG95" s="72"/>
    </row>
    <row r="96" spans="1:33" s="145" customFormat="1" ht="4.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95"/>
      <c r="X96" s="72"/>
      <c r="Z96" s="72"/>
      <c r="AA96" s="72"/>
      <c r="AB96" s="72"/>
      <c r="AC96" s="72"/>
      <c r="AD96" s="72"/>
      <c r="AE96" s="72"/>
      <c r="AF96" s="72"/>
      <c r="AG96" s="72"/>
    </row>
    <row r="97" spans="1:33" s="3" customFormat="1" ht="30" customHeight="1">
      <c r="A97" s="263" t="s">
        <v>22</v>
      </c>
      <c r="B97" s="263"/>
      <c r="C97" s="270" t="s">
        <v>1064</v>
      </c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9"/>
      <c r="B98" s="54"/>
      <c r="C98" s="54"/>
      <c r="D98" s="54"/>
      <c r="E98" s="54"/>
      <c r="F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68" t="s">
        <v>335</v>
      </c>
      <c r="B99" s="269"/>
      <c r="C99" s="108" t="s">
        <v>1048</v>
      </c>
      <c r="D99" s="54"/>
      <c r="E99" s="263" t="s">
        <v>4</v>
      </c>
      <c r="F99" s="263"/>
      <c r="G99" s="270" t="s">
        <v>1066</v>
      </c>
      <c r="H99" s="270"/>
      <c r="I99" s="270"/>
      <c r="J99" s="270"/>
      <c r="K99" s="54"/>
      <c r="L99" s="54"/>
      <c r="M99" s="263" t="s">
        <v>1006</v>
      </c>
      <c r="N99" s="263"/>
      <c r="O99" s="263"/>
      <c r="P99" s="263"/>
      <c r="Q99" s="270" t="s">
        <v>1067</v>
      </c>
      <c r="R99" s="270"/>
      <c r="S99" s="270"/>
      <c r="T99" s="270"/>
      <c r="U99" s="270"/>
      <c r="V99" s="270"/>
      <c r="W99" s="270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9"/>
      <c r="B100" s="54"/>
      <c r="C100" s="54"/>
      <c r="D100" s="54"/>
      <c r="E100" s="54"/>
      <c r="F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68" t="s">
        <v>1011</v>
      </c>
      <c r="B101" s="269"/>
      <c r="C101" s="149" t="s">
        <v>1065</v>
      </c>
      <c r="D101" s="54"/>
      <c r="E101" s="268" t="s">
        <v>24</v>
      </c>
      <c r="F101" s="269"/>
      <c r="G101" s="270" t="s">
        <v>1055</v>
      </c>
      <c r="H101" s="270"/>
      <c r="I101" s="270"/>
      <c r="J101" s="270"/>
      <c r="K101" s="54"/>
      <c r="L101" s="54"/>
      <c r="M101" s="263" t="s">
        <v>1012</v>
      </c>
      <c r="N101" s="263"/>
      <c r="O101" s="263"/>
      <c r="P101" s="263"/>
      <c r="Q101" s="270" t="s">
        <v>1068</v>
      </c>
      <c r="R101" s="270"/>
      <c r="S101" s="270"/>
      <c r="T101" s="270"/>
      <c r="U101" s="270"/>
      <c r="V101" s="270"/>
      <c r="W101" s="270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145" customFormat="1" ht="5.2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2"/>
      <c r="Z102" s="72"/>
      <c r="AA102" s="72"/>
      <c r="AB102" s="72"/>
      <c r="AC102" s="72"/>
      <c r="AD102" s="72"/>
      <c r="AE102" s="72"/>
      <c r="AF102" s="72"/>
      <c r="AG102" s="72"/>
    </row>
    <row r="103" spans="1:33" s="145" customFormat="1" ht="15.75" customHeight="1">
      <c r="C103" s="263" t="s">
        <v>1001</v>
      </c>
      <c r="D103" s="263"/>
      <c r="E103" s="263"/>
      <c r="F103" s="263"/>
      <c r="H103" s="54"/>
      <c r="I103" s="54"/>
      <c r="J103" s="54"/>
      <c r="O103" s="263" t="s">
        <v>1004</v>
      </c>
      <c r="P103" s="263"/>
      <c r="Q103" s="263"/>
      <c r="R103" s="263"/>
      <c r="S103" s="263"/>
      <c r="T103" s="263"/>
      <c r="U103" s="263"/>
      <c r="V103" s="263"/>
      <c r="W103" s="95"/>
      <c r="X103" s="72"/>
      <c r="Z103" s="72"/>
      <c r="AA103" s="72"/>
      <c r="AB103" s="72"/>
      <c r="AC103" s="72"/>
      <c r="AD103" s="72"/>
      <c r="AE103" s="72"/>
      <c r="AF103" s="72"/>
      <c r="AG103" s="72"/>
    </row>
    <row r="104" spans="1:33" s="145" customFormat="1" ht="24.75" customHeight="1">
      <c r="A104" s="54"/>
      <c r="B104" s="54"/>
      <c r="C104" s="118">
        <v>43</v>
      </c>
      <c r="D104" s="54"/>
      <c r="E104" s="274">
        <v>2020</v>
      </c>
      <c r="F104" s="274"/>
      <c r="H104" s="54"/>
      <c r="I104" s="54"/>
      <c r="J104" s="54"/>
      <c r="O104" s="275">
        <v>43</v>
      </c>
      <c r="P104" s="275"/>
      <c r="Q104" s="275"/>
      <c r="R104" s="275"/>
      <c r="S104" s="275"/>
      <c r="T104" s="275"/>
      <c r="U104" s="275"/>
      <c r="V104" s="275"/>
      <c r="X104" s="72"/>
      <c r="Z104" s="72"/>
      <c r="AA104" s="72"/>
      <c r="AB104" s="72"/>
      <c r="AC104" s="72"/>
      <c r="AD104" s="72"/>
      <c r="AE104" s="72"/>
      <c r="AF104" s="72"/>
      <c r="AG104" s="72"/>
    </row>
    <row r="105" spans="1:33" s="104" customFormat="1" ht="12" customHeight="1">
      <c r="C105" s="148" t="s">
        <v>1002</v>
      </c>
      <c r="D105" s="105"/>
      <c r="E105" s="276" t="s">
        <v>1003</v>
      </c>
      <c r="F105" s="276"/>
      <c r="G105" s="105"/>
      <c r="I105" s="105"/>
      <c r="J105" s="105"/>
      <c r="K105" s="105"/>
      <c r="L105" s="105"/>
      <c r="M105" s="105"/>
      <c r="N105" s="105"/>
      <c r="O105" s="148"/>
      <c r="P105" s="148"/>
      <c r="Q105" s="148"/>
      <c r="R105" s="148"/>
      <c r="S105" s="148"/>
      <c r="T105" s="148"/>
      <c r="U105" s="148"/>
      <c r="V105" s="148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145" customFormat="1" ht="3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95"/>
      <c r="X106" s="72"/>
      <c r="Z106" s="72"/>
      <c r="AA106" s="72"/>
      <c r="AB106" s="72"/>
      <c r="AC106" s="72"/>
      <c r="AD106" s="72"/>
      <c r="AE106" s="72"/>
      <c r="AF106" s="72"/>
      <c r="AG106" s="72"/>
    </row>
    <row r="107" spans="1:33" s="3" customFormat="1" ht="20.25" customHeight="1">
      <c r="A107" s="277" t="s">
        <v>962</v>
      </c>
      <c r="B107" s="277"/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78" t="s">
        <v>25</v>
      </c>
      <c r="B108" s="279"/>
      <c r="C108" s="263" t="s">
        <v>22</v>
      </c>
      <c r="D108" s="263"/>
      <c r="E108" s="282" t="s">
        <v>3</v>
      </c>
      <c r="F108" s="268" t="s">
        <v>325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69"/>
      <c r="U108" s="144"/>
      <c r="V108" s="170" t="s">
        <v>27</v>
      </c>
      <c r="W108" s="263" t="s">
        <v>1015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80"/>
      <c r="B109" s="281"/>
      <c r="C109" s="263"/>
      <c r="D109" s="263"/>
      <c r="E109" s="283"/>
      <c r="F109" s="286" t="s">
        <v>299</v>
      </c>
      <c r="G109" s="287"/>
      <c r="H109" s="288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171"/>
      <c r="W109" s="263"/>
    </row>
    <row r="110" spans="1:33" ht="29.25" customHeight="1">
      <c r="A110" s="289" t="s">
        <v>1</v>
      </c>
      <c r="B110" s="289"/>
      <c r="C110" s="290" t="s">
        <v>1070</v>
      </c>
      <c r="D110" s="290"/>
      <c r="E110" s="116" t="s">
        <v>1071</v>
      </c>
      <c r="F110" s="203" t="s">
        <v>996</v>
      </c>
      <c r="G110" s="291"/>
      <c r="H110" s="204"/>
      <c r="I110" s="99"/>
      <c r="J110" s="77"/>
      <c r="K110" s="77"/>
      <c r="L110" s="77"/>
      <c r="M110" s="77"/>
      <c r="N110" s="77">
        <v>43</v>
      </c>
      <c r="O110" s="77"/>
      <c r="P110" s="77"/>
      <c r="Q110" s="77"/>
      <c r="R110" s="77"/>
      <c r="S110" s="77"/>
      <c r="T110" s="77">
        <v>43</v>
      </c>
      <c r="U110" s="78"/>
      <c r="V110" s="119">
        <f>IF(SUM(I110:T110)=0,"",SUM(I110:T110))</f>
        <v>86</v>
      </c>
      <c r="W110" s="292" t="str">
        <f>IF($G$101="porcentaje",FIXED(V110/V111*100,2)&amp;"%",IF($G$101="Promedio",V110/V111,IF($G$101="variación porcentual",FIXED(((V110/V111)-1)*100,2)&amp;"%",IF($G$101="OTRAS","CAPTURAR EL RESULTADO DEL INDICADOR"))))</f>
        <v>100.00%</v>
      </c>
      <c r="Y110" s="117"/>
      <c r="AC110" s="10"/>
      <c r="AF110" s="10"/>
      <c r="AG110" s="10"/>
    </row>
    <row r="111" spans="1:33" ht="30" customHeight="1">
      <c r="A111" s="289" t="s">
        <v>2</v>
      </c>
      <c r="B111" s="289"/>
      <c r="C111" s="290" t="s">
        <v>1069</v>
      </c>
      <c r="D111" s="290"/>
      <c r="E111" s="116" t="s">
        <v>1071</v>
      </c>
      <c r="F111" s="203" t="s">
        <v>997</v>
      </c>
      <c r="G111" s="291"/>
      <c r="H111" s="204"/>
      <c r="I111" s="99"/>
      <c r="J111" s="77"/>
      <c r="K111" s="77"/>
      <c r="L111" s="77"/>
      <c r="M111" s="77"/>
      <c r="N111" s="77">
        <v>43</v>
      </c>
      <c r="O111" s="77"/>
      <c r="P111" s="77"/>
      <c r="Q111" s="77"/>
      <c r="R111" s="77"/>
      <c r="S111" s="77"/>
      <c r="T111" s="77">
        <v>43</v>
      </c>
      <c r="U111" s="77">
        <f>SUM(I111:T111)</f>
        <v>86</v>
      </c>
      <c r="V111" s="119">
        <f>IF(SUM(I111:T111)=0,"",SUM(I111:T111))</f>
        <v>86</v>
      </c>
      <c r="W111" s="292"/>
      <c r="Y111" s="1"/>
      <c r="AA111" s="3"/>
      <c r="AC111" s="10"/>
      <c r="AF111" s="10"/>
      <c r="AG111" s="10"/>
    </row>
    <row r="112" spans="1:33" ht="17.25" customHeight="1">
      <c r="A112" s="285" t="s">
        <v>297</v>
      </c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</row>
    <row r="113" spans="1:33" s="3" customFormat="1" ht="15.75" customHeight="1">
      <c r="A113" s="278" t="s">
        <v>25</v>
      </c>
      <c r="B113" s="279"/>
      <c r="C113" s="263" t="s">
        <v>22</v>
      </c>
      <c r="D113" s="263"/>
      <c r="E113" s="282" t="s">
        <v>3</v>
      </c>
      <c r="F113" s="268" t="s">
        <v>325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69"/>
      <c r="U113" s="144"/>
      <c r="V113" s="170" t="s">
        <v>27</v>
      </c>
      <c r="W113" s="263" t="s">
        <v>1016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80"/>
      <c r="B114" s="281"/>
      <c r="C114" s="263"/>
      <c r="D114" s="263"/>
      <c r="E114" s="283"/>
      <c r="F114" s="286" t="s">
        <v>297</v>
      </c>
      <c r="G114" s="287"/>
      <c r="H114" s="288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171"/>
      <c r="W114" s="263"/>
    </row>
    <row r="115" spans="1:33" ht="29.25" customHeight="1">
      <c r="A115" s="289" t="s">
        <v>1</v>
      </c>
      <c r="B115" s="289"/>
      <c r="C115" s="299" t="str">
        <f>IF(C110=0,"",C110)</f>
        <v>Sujetos obligados capacitados</v>
      </c>
      <c r="D115" s="300"/>
      <c r="E115" s="147" t="str">
        <f>IF(E110=0,"",E110)</f>
        <v>Sujetos Obligados</v>
      </c>
      <c r="F115" s="203" t="s">
        <v>1013</v>
      </c>
      <c r="G115" s="291"/>
      <c r="H115" s="204"/>
      <c r="I115" s="99"/>
      <c r="J115" s="77"/>
      <c r="K115" s="77"/>
      <c r="L115" s="77"/>
      <c r="M115" s="77"/>
      <c r="N115" s="77">
        <v>43</v>
      </c>
      <c r="O115" s="77"/>
      <c r="P115" s="77"/>
      <c r="Q115" s="77"/>
      <c r="R115" s="77"/>
      <c r="S115" s="77"/>
      <c r="T115" s="77"/>
      <c r="U115" s="78"/>
      <c r="V115" s="119">
        <f>IF(SUM(I115:T115)=0,"",SUM(I115:T115))</f>
        <v>43</v>
      </c>
      <c r="W115" s="292" t="str">
        <f>IF($G$101="porcentaje",FIXED(V115/V116*100,2)&amp;"%",IF($G$101="Promedio",V115/V116,IF($G$101="variación porcentual",FIXED(((V115/V116)-1)*100,2)&amp;"%",IF($G$101="OTRAS","CAPTURAR EL RESULTADO DEL INDICADOR"))))</f>
        <v>50.00%</v>
      </c>
      <c r="Y115" s="1"/>
      <c r="AC115" s="10"/>
      <c r="AF115" s="10"/>
      <c r="AG115" s="10"/>
    </row>
    <row r="116" spans="1:33" ht="30" customHeight="1">
      <c r="A116" s="289" t="s">
        <v>2</v>
      </c>
      <c r="B116" s="289"/>
      <c r="C116" s="299" t="str">
        <f>IF(C111=0,"",C111)</f>
        <v>Total de sujetos obligados</v>
      </c>
      <c r="D116" s="300"/>
      <c r="E116" s="147" t="str">
        <f>IF(E111=0,"",E111)</f>
        <v>Sujetos Obligados</v>
      </c>
      <c r="F116" s="203" t="s">
        <v>1014</v>
      </c>
      <c r="G116" s="291"/>
      <c r="H116" s="204"/>
      <c r="I116" s="99"/>
      <c r="J116" s="77"/>
      <c r="K116" s="77"/>
      <c r="L116" s="77"/>
      <c r="M116" s="77"/>
      <c r="N116" s="77">
        <v>43</v>
      </c>
      <c r="O116" s="77"/>
      <c r="P116" s="77"/>
      <c r="Q116" s="77"/>
      <c r="R116" s="77"/>
      <c r="S116" s="77"/>
      <c r="T116" s="77">
        <v>43</v>
      </c>
      <c r="U116" s="77">
        <f>SUM(I116:T116)</f>
        <v>86</v>
      </c>
      <c r="V116" s="119">
        <f>IF(SUM(I116:T116)=0,"",SUM(I116:T116))</f>
        <v>86</v>
      </c>
      <c r="W116" s="292"/>
      <c r="Y116" s="1"/>
      <c r="AA116" s="3"/>
      <c r="AC116" s="10"/>
      <c r="AF116" s="10"/>
      <c r="AG116" s="10"/>
    </row>
    <row r="117" spans="1:33" s="72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145"/>
      <c r="AC117" s="88"/>
      <c r="AD117" s="88"/>
      <c r="AE117" s="88"/>
      <c r="AF117" s="88"/>
      <c r="AG117" s="88"/>
    </row>
    <row r="118" spans="1:33" ht="16.5" customHeight="1">
      <c r="A118" s="293" t="s">
        <v>963</v>
      </c>
      <c r="B118" s="293"/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120">
        <f>IF(ISERROR(W115/W110)=TRUE,"",(W115/W110))</f>
        <v>0.5</v>
      </c>
      <c r="X118" s="10"/>
      <c r="AC118" s="10"/>
      <c r="AD118" s="10"/>
      <c r="AE118" s="10"/>
      <c r="AF118" s="10"/>
      <c r="AG118" s="10"/>
    </row>
    <row r="119" spans="1:33" ht="6.75" customHeight="1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94" t="s">
        <v>998</v>
      </c>
      <c r="B120" s="295"/>
      <c r="C120" s="295"/>
      <c r="D120" s="295"/>
      <c r="E120" s="295"/>
      <c r="F120" s="296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8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1" customFormat="1" ht="48" customHeight="1">
      <c r="A122" s="263" t="s">
        <v>1088</v>
      </c>
      <c r="B122" s="263"/>
      <c r="C122" s="264" t="s">
        <v>1092</v>
      </c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6"/>
      <c r="X122" s="70"/>
      <c r="Z122" s="70"/>
      <c r="AA122" s="70"/>
      <c r="AB122" s="70"/>
      <c r="AC122" s="70"/>
      <c r="AD122" s="70"/>
      <c r="AE122" s="70"/>
      <c r="AF122" s="70"/>
      <c r="AG122" s="70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71" t="s">
        <v>1007</v>
      </c>
      <c r="B124" s="272"/>
      <c r="C124" s="272"/>
      <c r="D124" s="272"/>
      <c r="E124" s="272"/>
      <c r="F124" s="272"/>
      <c r="G124" s="272"/>
      <c r="H124" s="272"/>
      <c r="I124" s="272"/>
      <c r="J124" s="272"/>
      <c r="K124" s="272"/>
      <c r="L124" s="272"/>
      <c r="M124" s="272"/>
      <c r="N124" s="272"/>
      <c r="O124" s="272"/>
      <c r="P124" s="272"/>
      <c r="Q124" s="272"/>
      <c r="R124" s="272"/>
      <c r="S124" s="272"/>
      <c r="T124" s="272"/>
      <c r="U124" s="272"/>
      <c r="V124" s="272"/>
      <c r="W124" s="273"/>
      <c r="X124" s="72"/>
      <c r="Z124" s="72"/>
      <c r="AA124" s="72"/>
      <c r="AB124" s="72"/>
      <c r="AC124" s="72"/>
      <c r="AD124" s="72"/>
      <c r="AE124" s="72"/>
      <c r="AF124" s="72"/>
      <c r="AG124" s="72"/>
    </row>
    <row r="125" spans="1:33" s="9" customFormat="1" ht="4.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95"/>
      <c r="X125" s="72"/>
      <c r="Z125" s="72"/>
      <c r="AA125" s="72"/>
      <c r="AB125" s="72"/>
      <c r="AC125" s="72"/>
      <c r="AD125" s="72"/>
      <c r="AE125" s="72"/>
      <c r="AF125" s="72"/>
      <c r="AG125" s="72"/>
    </row>
    <row r="126" spans="1:33" s="3" customFormat="1" ht="30" customHeight="1">
      <c r="A126" s="263" t="s">
        <v>22</v>
      </c>
      <c r="B126" s="263"/>
      <c r="C126" s="270" t="s">
        <v>1093</v>
      </c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V126" s="270"/>
      <c r="W126" s="270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9"/>
      <c r="B127" s="54"/>
      <c r="C127" s="54"/>
      <c r="D127" s="54"/>
      <c r="E127" s="54"/>
      <c r="F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68" t="s">
        <v>335</v>
      </c>
      <c r="B128" s="269"/>
      <c r="C128" s="108" t="s">
        <v>1048</v>
      </c>
      <c r="D128" s="54"/>
      <c r="E128" s="263" t="s">
        <v>4</v>
      </c>
      <c r="F128" s="263"/>
      <c r="G128" s="270" t="s">
        <v>1066</v>
      </c>
      <c r="H128" s="270"/>
      <c r="I128" s="270"/>
      <c r="J128" s="270"/>
      <c r="K128" s="54"/>
      <c r="L128" s="54"/>
      <c r="M128" s="263" t="s">
        <v>1006</v>
      </c>
      <c r="N128" s="263"/>
      <c r="O128" s="263"/>
      <c r="P128" s="263"/>
      <c r="Q128" s="270" t="s">
        <v>1090</v>
      </c>
      <c r="R128" s="270"/>
      <c r="S128" s="270"/>
      <c r="T128" s="270"/>
      <c r="U128" s="270"/>
      <c r="V128" s="270"/>
      <c r="W128" s="270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9"/>
      <c r="B129" s="54"/>
      <c r="C129" s="54"/>
      <c r="D129" s="54"/>
      <c r="E129" s="54"/>
      <c r="F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68" t="s">
        <v>1011</v>
      </c>
      <c r="B130" s="269"/>
      <c r="C130" s="115" t="s">
        <v>1065</v>
      </c>
      <c r="D130" s="54"/>
      <c r="E130" s="268" t="s">
        <v>24</v>
      </c>
      <c r="F130" s="269"/>
      <c r="G130" s="270" t="s">
        <v>1089</v>
      </c>
      <c r="H130" s="270"/>
      <c r="I130" s="270"/>
      <c r="J130" s="270"/>
      <c r="K130" s="54"/>
      <c r="L130" s="54"/>
      <c r="M130" s="263" t="s">
        <v>1012</v>
      </c>
      <c r="N130" s="263"/>
      <c r="O130" s="263"/>
      <c r="P130" s="263"/>
      <c r="Q130" s="270" t="s">
        <v>1091</v>
      </c>
      <c r="R130" s="270"/>
      <c r="S130" s="270"/>
      <c r="T130" s="270"/>
      <c r="U130" s="270"/>
      <c r="V130" s="270"/>
      <c r="W130" s="270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2"/>
      <c r="Z131" s="72"/>
      <c r="AA131" s="72"/>
      <c r="AB131" s="72"/>
      <c r="AC131" s="72"/>
      <c r="AD131" s="72"/>
      <c r="AE131" s="72"/>
      <c r="AF131" s="72"/>
      <c r="AG131" s="72"/>
    </row>
    <row r="132" spans="1:33" s="9" customFormat="1" ht="15.75" customHeight="1">
      <c r="C132" s="263" t="s">
        <v>1001</v>
      </c>
      <c r="D132" s="263"/>
      <c r="E132" s="263"/>
      <c r="F132" s="263"/>
      <c r="H132" s="54"/>
      <c r="I132" s="54"/>
      <c r="J132" s="54"/>
      <c r="O132" s="263" t="s">
        <v>1004</v>
      </c>
      <c r="P132" s="263"/>
      <c r="Q132" s="263"/>
      <c r="R132" s="263"/>
      <c r="S132" s="263"/>
      <c r="T132" s="263"/>
      <c r="U132" s="263"/>
      <c r="V132" s="263"/>
      <c r="W132" s="95"/>
      <c r="X132" s="72"/>
      <c r="Z132" s="72"/>
      <c r="AA132" s="72"/>
      <c r="AB132" s="72"/>
      <c r="AC132" s="72"/>
      <c r="AD132" s="72"/>
      <c r="AE132" s="72"/>
      <c r="AF132" s="72"/>
      <c r="AG132" s="72"/>
    </row>
    <row r="133" spans="1:33" s="9" customFormat="1" ht="24.75" customHeight="1">
      <c r="A133" s="54"/>
      <c r="B133" s="54"/>
      <c r="C133" s="118">
        <v>1</v>
      </c>
      <c r="D133" s="54"/>
      <c r="E133" s="274">
        <v>2020</v>
      </c>
      <c r="F133" s="274"/>
      <c r="H133" s="54"/>
      <c r="I133" s="54"/>
      <c r="J133" s="54"/>
      <c r="O133" s="275">
        <v>1</v>
      </c>
      <c r="P133" s="275"/>
      <c r="Q133" s="275"/>
      <c r="R133" s="275"/>
      <c r="S133" s="275"/>
      <c r="T133" s="275"/>
      <c r="U133" s="275"/>
      <c r="V133" s="275"/>
      <c r="X133" s="72"/>
      <c r="Z133" s="72"/>
      <c r="AA133" s="72"/>
      <c r="AB133" s="72"/>
      <c r="AC133" s="72"/>
      <c r="AD133" s="72"/>
      <c r="AE133" s="72"/>
      <c r="AF133" s="72"/>
      <c r="AG133" s="72"/>
    </row>
    <row r="134" spans="1:33" s="104" customFormat="1" ht="12" customHeight="1">
      <c r="C134" s="114" t="s">
        <v>1002</v>
      </c>
      <c r="D134" s="105"/>
      <c r="E134" s="276" t="s">
        <v>1003</v>
      </c>
      <c r="F134" s="276"/>
      <c r="G134" s="105"/>
      <c r="I134" s="105"/>
      <c r="J134" s="105"/>
      <c r="K134" s="105"/>
      <c r="L134" s="105"/>
      <c r="M134" s="105"/>
      <c r="N134" s="105"/>
      <c r="O134" s="114"/>
      <c r="P134" s="114"/>
      <c r="Q134" s="114"/>
      <c r="R134" s="114"/>
      <c r="S134" s="114"/>
      <c r="T134" s="114"/>
      <c r="U134" s="114"/>
      <c r="V134" s="114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9" customFormat="1" ht="3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95"/>
      <c r="X135" s="72"/>
      <c r="Z135" s="72"/>
      <c r="AA135" s="72"/>
      <c r="AB135" s="72"/>
      <c r="AC135" s="72"/>
      <c r="AD135" s="72"/>
      <c r="AE135" s="72"/>
      <c r="AF135" s="72"/>
      <c r="AG135" s="72"/>
    </row>
    <row r="136" spans="1:33" s="3" customFormat="1" ht="20.25" customHeight="1">
      <c r="A136" s="277" t="s">
        <v>962</v>
      </c>
      <c r="B136" s="277"/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78" t="s">
        <v>25</v>
      </c>
      <c r="B137" s="279"/>
      <c r="C137" s="263" t="s">
        <v>22</v>
      </c>
      <c r="D137" s="263"/>
      <c r="E137" s="282" t="s">
        <v>3</v>
      </c>
      <c r="F137" s="268" t="s">
        <v>325</v>
      </c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69"/>
      <c r="U137" s="109"/>
      <c r="V137" s="170" t="s">
        <v>27</v>
      </c>
      <c r="W137" s="263" t="s">
        <v>1015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80"/>
      <c r="B138" s="281"/>
      <c r="C138" s="263"/>
      <c r="D138" s="263"/>
      <c r="E138" s="283"/>
      <c r="F138" s="286" t="s">
        <v>299</v>
      </c>
      <c r="G138" s="287"/>
      <c r="H138" s="288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171"/>
      <c r="W138" s="263"/>
    </row>
    <row r="139" spans="1:33" ht="38.25" customHeight="1">
      <c r="A139" s="289" t="s">
        <v>1</v>
      </c>
      <c r="B139" s="289"/>
      <c r="C139" s="304" t="s">
        <v>1094</v>
      </c>
      <c r="D139" s="304"/>
      <c r="E139" s="150" t="s">
        <v>1087</v>
      </c>
      <c r="F139" s="203" t="s">
        <v>996</v>
      </c>
      <c r="G139" s="291"/>
      <c r="H139" s="204"/>
      <c r="I139" s="99"/>
      <c r="J139" s="77"/>
      <c r="K139" s="77"/>
      <c r="L139" s="77"/>
      <c r="M139" s="77"/>
      <c r="N139" s="77">
        <v>1</v>
      </c>
      <c r="O139" s="77"/>
      <c r="P139" s="77"/>
      <c r="Q139" s="77"/>
      <c r="R139" s="77"/>
      <c r="S139" s="77"/>
      <c r="T139" s="77">
        <v>1</v>
      </c>
      <c r="U139" s="78"/>
      <c r="V139" s="119">
        <f>IF(SUM(I139:T139)=0,"",SUM(I139:T139))</f>
        <v>2</v>
      </c>
      <c r="W139" s="292">
        <v>100</v>
      </c>
      <c r="Y139" s="117"/>
      <c r="AC139" s="10"/>
      <c r="AF139" s="10"/>
      <c r="AG139" s="10"/>
    </row>
    <row r="140" spans="1:33" ht="30" customHeight="1">
      <c r="A140" s="289" t="s">
        <v>2</v>
      </c>
      <c r="B140" s="289"/>
      <c r="C140" s="290"/>
      <c r="D140" s="290"/>
      <c r="E140" s="116"/>
      <c r="F140" s="203" t="s">
        <v>997</v>
      </c>
      <c r="G140" s="291"/>
      <c r="H140" s="204"/>
      <c r="I140" s="99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>
        <f>SUM(I140:T140)</f>
        <v>0</v>
      </c>
      <c r="V140" s="119" t="str">
        <f>IF(SUM(I140:T140)=0,"",SUM(I140:T140))</f>
        <v/>
      </c>
      <c r="W140" s="292"/>
      <c r="Y140" s="1"/>
      <c r="AA140" s="3"/>
      <c r="AC140" s="10"/>
      <c r="AF140" s="10"/>
      <c r="AG140" s="10"/>
    </row>
    <row r="141" spans="1:33" ht="17.25" customHeight="1">
      <c r="A141" s="285" t="s">
        <v>297</v>
      </c>
      <c r="B141" s="285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</row>
    <row r="142" spans="1:33" s="3" customFormat="1" ht="15.75" customHeight="1">
      <c r="A142" s="278" t="s">
        <v>25</v>
      </c>
      <c r="B142" s="279"/>
      <c r="C142" s="263" t="s">
        <v>22</v>
      </c>
      <c r="D142" s="263"/>
      <c r="E142" s="282" t="s">
        <v>3</v>
      </c>
      <c r="F142" s="268" t="s">
        <v>325</v>
      </c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69"/>
      <c r="U142" s="109"/>
      <c r="V142" s="170" t="s">
        <v>27</v>
      </c>
      <c r="W142" s="263" t="s">
        <v>1016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80"/>
      <c r="B143" s="281"/>
      <c r="C143" s="263"/>
      <c r="D143" s="263"/>
      <c r="E143" s="283"/>
      <c r="F143" s="286" t="s">
        <v>297</v>
      </c>
      <c r="G143" s="287"/>
      <c r="H143" s="288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171"/>
      <c r="W143" s="263"/>
    </row>
    <row r="144" spans="1:33" ht="33" customHeight="1">
      <c r="A144" s="289" t="s">
        <v>1</v>
      </c>
      <c r="B144" s="289"/>
      <c r="C144" s="299" t="str">
        <f>IF(C139=0,"",C139)</f>
        <v>Requisiciones de materiales de operación entregadas a las Unidades Administrativas</v>
      </c>
      <c r="D144" s="300"/>
      <c r="E144" s="138" t="str">
        <f>IF(E139=0,"",E139)</f>
        <v>Requisiciones</v>
      </c>
      <c r="F144" s="203" t="s">
        <v>1013</v>
      </c>
      <c r="G144" s="291"/>
      <c r="H144" s="204"/>
      <c r="I144" s="99"/>
      <c r="J144" s="77"/>
      <c r="K144" s="77"/>
      <c r="L144" s="77"/>
      <c r="M144" s="77"/>
      <c r="N144" s="77">
        <v>1</v>
      </c>
      <c r="O144" s="77"/>
      <c r="P144" s="77"/>
      <c r="Q144" s="77"/>
      <c r="R144" s="77"/>
      <c r="S144" s="77"/>
      <c r="T144" s="77">
        <v>1</v>
      </c>
      <c r="U144" s="78"/>
      <c r="V144" s="119">
        <f>IF(SUM(I144:T144)=0,"",SUM(I144:T144))</f>
        <v>2</v>
      </c>
      <c r="W144" s="292">
        <v>50</v>
      </c>
      <c r="Y144" s="1"/>
      <c r="AC144" s="10"/>
      <c r="AF144" s="10"/>
      <c r="AG144" s="10"/>
    </row>
    <row r="145" spans="1:33" ht="30" customHeight="1">
      <c r="A145" s="289" t="s">
        <v>2</v>
      </c>
      <c r="B145" s="289"/>
      <c r="C145" s="299" t="str">
        <f>IF(C140=0,"",C140)</f>
        <v/>
      </c>
      <c r="D145" s="300"/>
      <c r="E145" s="138" t="str">
        <f>IF(E140=0,"",E140)</f>
        <v/>
      </c>
      <c r="F145" s="203" t="s">
        <v>1014</v>
      </c>
      <c r="G145" s="291"/>
      <c r="H145" s="204"/>
      <c r="I145" s="99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>
        <f>SUM(I145:T145)</f>
        <v>0</v>
      </c>
      <c r="V145" s="119" t="str">
        <f>IF(SUM(I145:T145)=0,"",SUM(I145:T145))</f>
        <v/>
      </c>
      <c r="W145" s="292"/>
      <c r="Y145" s="1"/>
      <c r="AA145" s="3"/>
      <c r="AC145" s="10"/>
      <c r="AF145" s="10"/>
      <c r="AG145" s="10"/>
    </row>
    <row r="146" spans="1:33" s="72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9"/>
      <c r="AC146" s="88"/>
      <c r="AD146" s="88"/>
      <c r="AE146" s="88"/>
      <c r="AF146" s="88"/>
      <c r="AG146" s="88"/>
    </row>
    <row r="147" spans="1:33" ht="16.5" customHeight="1">
      <c r="A147" s="293" t="s">
        <v>963</v>
      </c>
      <c r="B147" s="293"/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120">
        <f>IF(ISERROR(W144/W139)=TRUE,"",(W144/W139))</f>
        <v>0.5</v>
      </c>
      <c r="X147" s="10"/>
      <c r="AC147" s="10"/>
      <c r="AD147" s="10"/>
      <c r="AE147" s="10"/>
      <c r="AF147" s="10"/>
      <c r="AG147" s="10"/>
    </row>
    <row r="148" spans="1:33" ht="6.7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94" t="s">
        <v>998</v>
      </c>
      <c r="B149" s="295"/>
      <c r="C149" s="295"/>
      <c r="D149" s="295"/>
      <c r="E149" s="295"/>
      <c r="F149" s="296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8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5.2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ht="3.75" customHeight="1">
      <c r="A151" s="21"/>
      <c r="B151" s="21"/>
      <c r="C151" s="22"/>
      <c r="D151" s="22"/>
      <c r="E151" s="22"/>
      <c r="F151" s="22"/>
      <c r="G151" s="23"/>
      <c r="H151" s="23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5"/>
      <c r="W151" s="25"/>
    </row>
    <row r="152" spans="1:33" ht="26.25" customHeight="1">
      <c r="A152" s="260" t="s">
        <v>334</v>
      </c>
      <c r="B152" s="261"/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2"/>
    </row>
    <row r="153" spans="1:33" ht="4.5" customHeight="1">
      <c r="C153" s="9"/>
      <c r="D153" s="9"/>
      <c r="E153" s="9"/>
      <c r="F153" s="9"/>
      <c r="G153" s="9"/>
      <c r="H153" s="9"/>
      <c r="I153" s="9"/>
    </row>
    <row r="154" spans="1:33" ht="19.5" customHeight="1">
      <c r="A154" s="305" t="s">
        <v>29</v>
      </c>
      <c r="B154" s="263" t="s">
        <v>30</v>
      </c>
      <c r="C154" s="263"/>
      <c r="D154" s="263"/>
      <c r="E154" s="263" t="s">
        <v>3</v>
      </c>
      <c r="F154" s="268" t="s">
        <v>26</v>
      </c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69"/>
      <c r="U154" s="109"/>
      <c r="V154" s="263" t="s">
        <v>27</v>
      </c>
      <c r="W154" s="263" t="s">
        <v>300</v>
      </c>
    </row>
    <row r="155" spans="1:33" ht="25.5" customHeight="1">
      <c r="A155" s="306"/>
      <c r="B155" s="263"/>
      <c r="C155" s="263"/>
      <c r="D155" s="263"/>
      <c r="E155" s="263"/>
      <c r="F155" s="203" t="s">
        <v>298</v>
      </c>
      <c r="G155" s="291"/>
      <c r="H155" s="204"/>
      <c r="I155" s="13" t="s">
        <v>28</v>
      </c>
      <c r="J155" s="13" t="s">
        <v>7</v>
      </c>
      <c r="K155" s="13" t="s">
        <v>8</v>
      </c>
      <c r="L155" s="13" t="s">
        <v>9</v>
      </c>
      <c r="M155" s="13" t="s">
        <v>10</v>
      </c>
      <c r="N155" s="13" t="s">
        <v>11</v>
      </c>
      <c r="O155" s="13" t="s">
        <v>12</v>
      </c>
      <c r="P155" s="13" t="s">
        <v>13</v>
      </c>
      <c r="Q155" s="13" t="s">
        <v>14</v>
      </c>
      <c r="R155" s="13" t="s">
        <v>15</v>
      </c>
      <c r="S155" s="13" t="s">
        <v>16</v>
      </c>
      <c r="T155" s="13" t="s">
        <v>17</v>
      </c>
      <c r="U155" s="13"/>
      <c r="V155" s="263"/>
      <c r="W155" s="263"/>
    </row>
    <row r="156" spans="1:33" ht="18.75" customHeight="1">
      <c r="A156" s="329" t="s">
        <v>31</v>
      </c>
      <c r="B156" s="312">
        <v>1</v>
      </c>
      <c r="C156" s="313" t="s">
        <v>1072</v>
      </c>
      <c r="D156" s="314"/>
      <c r="E156" s="317" t="s">
        <v>1077</v>
      </c>
      <c r="F156" s="302" t="s">
        <v>299</v>
      </c>
      <c r="G156" s="311"/>
      <c r="H156" s="303"/>
      <c r="I156" s="100"/>
      <c r="J156" s="100"/>
      <c r="K156" s="100">
        <v>1</v>
      </c>
      <c r="L156" s="100"/>
      <c r="M156" s="100"/>
      <c r="N156" s="100"/>
      <c r="O156" s="100"/>
      <c r="P156" s="100"/>
      <c r="Q156" s="100"/>
      <c r="R156" s="100"/>
      <c r="S156" s="100"/>
      <c r="T156" s="100"/>
      <c r="U156" s="101"/>
      <c r="V156" s="121">
        <f t="shared" ref="V156:V167" si="1">SUM(I156:T156)</f>
        <v>1</v>
      </c>
      <c r="W156" s="307">
        <f>IF(V156=0,"-",V157/V156)</f>
        <v>1</v>
      </c>
    </row>
    <row r="157" spans="1:33" ht="32.25" customHeight="1">
      <c r="A157" s="329"/>
      <c r="B157" s="312"/>
      <c r="C157" s="315"/>
      <c r="D157" s="316"/>
      <c r="E157" s="317"/>
      <c r="F157" s="308" t="s">
        <v>297</v>
      </c>
      <c r="G157" s="309"/>
      <c r="H157" s="310"/>
      <c r="I157" s="19"/>
      <c r="J157" s="19"/>
      <c r="K157" s="19">
        <v>1</v>
      </c>
      <c r="L157" s="19"/>
      <c r="M157" s="19"/>
      <c r="N157" s="19"/>
      <c r="O157" s="19"/>
      <c r="P157" s="19"/>
      <c r="Q157" s="19"/>
      <c r="R157" s="19"/>
      <c r="S157" s="19"/>
      <c r="T157" s="19"/>
      <c r="U157" s="20"/>
      <c r="V157" s="121">
        <f t="shared" si="1"/>
        <v>1</v>
      </c>
      <c r="W157" s="307"/>
    </row>
    <row r="158" spans="1:33" ht="18.75" customHeight="1">
      <c r="A158" s="329"/>
      <c r="B158" s="312">
        <v>2</v>
      </c>
      <c r="C158" s="313" t="s">
        <v>1073</v>
      </c>
      <c r="D158" s="314"/>
      <c r="E158" s="317" t="s">
        <v>1078</v>
      </c>
      <c r="F158" s="302" t="s">
        <v>299</v>
      </c>
      <c r="G158" s="311"/>
      <c r="H158" s="303"/>
      <c r="I158" s="100"/>
      <c r="J158" s="100"/>
      <c r="K158" s="100">
        <v>1</v>
      </c>
      <c r="L158" s="100"/>
      <c r="M158" s="100"/>
      <c r="N158" s="100"/>
      <c r="O158" s="100"/>
      <c r="P158" s="100"/>
      <c r="Q158" s="100"/>
      <c r="R158" s="100"/>
      <c r="S158" s="100"/>
      <c r="T158" s="100"/>
      <c r="U158" s="101"/>
      <c r="V158" s="121">
        <f t="shared" si="1"/>
        <v>1</v>
      </c>
      <c r="W158" s="307">
        <f>IF(V158=0,"-",V159/V158)</f>
        <v>1</v>
      </c>
    </row>
    <row r="159" spans="1:33" ht="29.25" customHeight="1">
      <c r="A159" s="329"/>
      <c r="B159" s="312"/>
      <c r="C159" s="315"/>
      <c r="D159" s="316"/>
      <c r="E159" s="317"/>
      <c r="F159" s="308" t="s">
        <v>297</v>
      </c>
      <c r="G159" s="309"/>
      <c r="H159" s="310"/>
      <c r="I159" s="19"/>
      <c r="J159" s="19"/>
      <c r="K159" s="19">
        <v>1</v>
      </c>
      <c r="L159" s="19"/>
      <c r="M159" s="19"/>
      <c r="N159" s="19"/>
      <c r="O159" s="19"/>
      <c r="P159" s="19"/>
      <c r="Q159" s="19"/>
      <c r="R159" s="19"/>
      <c r="S159" s="19"/>
      <c r="T159" s="19"/>
      <c r="U159" s="20"/>
      <c r="V159" s="121">
        <f t="shared" si="1"/>
        <v>1</v>
      </c>
      <c r="W159" s="307"/>
    </row>
    <row r="160" spans="1:33" ht="18.75" customHeight="1">
      <c r="A160" s="329"/>
      <c r="B160" s="312">
        <v>3</v>
      </c>
      <c r="C160" s="313" t="s">
        <v>1074</v>
      </c>
      <c r="D160" s="314"/>
      <c r="E160" s="317" t="s">
        <v>1079</v>
      </c>
      <c r="F160" s="302" t="s">
        <v>299</v>
      </c>
      <c r="G160" s="311"/>
      <c r="H160" s="303"/>
      <c r="I160" s="100"/>
      <c r="J160" s="100"/>
      <c r="K160" s="100">
        <v>1</v>
      </c>
      <c r="L160" s="100"/>
      <c r="M160" s="100"/>
      <c r="N160" s="100"/>
      <c r="O160" s="100"/>
      <c r="P160" s="100"/>
      <c r="Q160" s="100"/>
      <c r="R160" s="100"/>
      <c r="S160" s="100"/>
      <c r="T160" s="100"/>
      <c r="U160" s="101"/>
      <c r="V160" s="121">
        <f t="shared" si="1"/>
        <v>1</v>
      </c>
      <c r="W160" s="307">
        <f t="shared" ref="W160" si="2">IF(V160=0,"-",V161/V160)</f>
        <v>2</v>
      </c>
    </row>
    <row r="161" spans="1:23" ht="18.75" customHeight="1">
      <c r="A161" s="329"/>
      <c r="B161" s="312"/>
      <c r="C161" s="315"/>
      <c r="D161" s="316"/>
      <c r="E161" s="317"/>
      <c r="F161" s="308" t="s">
        <v>297</v>
      </c>
      <c r="G161" s="309"/>
      <c r="H161" s="310"/>
      <c r="I161" s="19"/>
      <c r="J161" s="19"/>
      <c r="K161" s="19">
        <v>1</v>
      </c>
      <c r="L161" s="19"/>
      <c r="M161" s="19"/>
      <c r="N161" s="19">
        <v>1</v>
      </c>
      <c r="O161" s="19"/>
      <c r="P161" s="19"/>
      <c r="Q161" s="19"/>
      <c r="R161" s="19"/>
      <c r="S161" s="19"/>
      <c r="T161" s="19"/>
      <c r="U161" s="20"/>
      <c r="V161" s="121">
        <f t="shared" si="1"/>
        <v>2</v>
      </c>
      <c r="W161" s="307"/>
    </row>
    <row r="162" spans="1:23" ht="18.75" customHeight="1">
      <c r="A162" s="329"/>
      <c r="B162" s="312">
        <v>4</v>
      </c>
      <c r="C162" s="313" t="s">
        <v>1075</v>
      </c>
      <c r="D162" s="314"/>
      <c r="E162" s="317" t="s">
        <v>1079</v>
      </c>
      <c r="F162" s="302" t="s">
        <v>299</v>
      </c>
      <c r="G162" s="311"/>
      <c r="H162" s="303"/>
      <c r="I162" s="100"/>
      <c r="J162" s="100"/>
      <c r="K162" s="100"/>
      <c r="L162" s="100"/>
      <c r="M162" s="100"/>
      <c r="N162" s="100"/>
      <c r="O162" s="100"/>
      <c r="P162" s="100"/>
      <c r="Q162" s="100">
        <v>1</v>
      </c>
      <c r="R162" s="100"/>
      <c r="S162" s="100"/>
      <c r="T162" s="100"/>
      <c r="U162" s="101"/>
      <c r="V162" s="121">
        <f t="shared" si="1"/>
        <v>1</v>
      </c>
      <c r="W162" s="307">
        <f t="shared" ref="W162:W166" si="3">IF(V162=0,"-",V163/V162)</f>
        <v>1</v>
      </c>
    </row>
    <row r="163" spans="1:23" ht="18.75" customHeight="1">
      <c r="A163" s="329"/>
      <c r="B163" s="312"/>
      <c r="C163" s="315"/>
      <c r="D163" s="316"/>
      <c r="E163" s="317"/>
      <c r="F163" s="308" t="s">
        <v>297</v>
      </c>
      <c r="G163" s="309"/>
      <c r="H163" s="310"/>
      <c r="I163" s="19"/>
      <c r="J163" s="19"/>
      <c r="K163" s="19"/>
      <c r="L163" s="19"/>
      <c r="M163" s="19"/>
      <c r="N163" s="19"/>
      <c r="O163" s="19"/>
      <c r="P163" s="19"/>
      <c r="Q163" s="19">
        <v>1</v>
      </c>
      <c r="R163" s="19"/>
      <c r="S163" s="19"/>
      <c r="T163" s="19"/>
      <c r="U163" s="20"/>
      <c r="V163" s="121">
        <f t="shared" si="1"/>
        <v>1</v>
      </c>
      <c r="W163" s="307"/>
    </row>
    <row r="164" spans="1:23" ht="18.75" customHeight="1">
      <c r="A164" s="329"/>
      <c r="B164" s="326">
        <v>5</v>
      </c>
      <c r="C164" s="328" t="s">
        <v>1076</v>
      </c>
      <c r="D164" s="328"/>
      <c r="E164" s="324" t="s">
        <v>1079</v>
      </c>
      <c r="F164" s="302" t="s">
        <v>299</v>
      </c>
      <c r="G164" s="311"/>
      <c r="H164" s="303"/>
      <c r="I164" s="100"/>
      <c r="J164" s="100"/>
      <c r="K164" s="100"/>
      <c r="L164" s="100"/>
      <c r="M164" s="100"/>
      <c r="N164" s="100"/>
      <c r="O164" s="100"/>
      <c r="P164" s="100"/>
      <c r="Q164" s="100">
        <v>1</v>
      </c>
      <c r="R164" s="100"/>
      <c r="S164" s="100"/>
      <c r="T164" s="100"/>
      <c r="U164" s="101"/>
      <c r="V164" s="121">
        <f t="shared" ref="V164:V165" si="4">SUM(I164:T164)</f>
        <v>1</v>
      </c>
      <c r="W164" s="307">
        <f t="shared" si="3"/>
        <v>0</v>
      </c>
    </row>
    <row r="165" spans="1:23" ht="18.75" customHeight="1">
      <c r="A165" s="329"/>
      <c r="B165" s="327"/>
      <c r="C165" s="328"/>
      <c r="D165" s="328"/>
      <c r="E165" s="325"/>
      <c r="F165" s="308" t="s">
        <v>297</v>
      </c>
      <c r="G165" s="309"/>
      <c r="H165" s="310"/>
      <c r="I165" s="19"/>
      <c r="J165" s="19"/>
      <c r="K165" s="19"/>
      <c r="L165" s="19"/>
      <c r="M165" s="19"/>
      <c r="N165" s="19"/>
      <c r="O165" s="19"/>
      <c r="P165" s="19"/>
      <c r="Q165" s="19">
        <v>0</v>
      </c>
      <c r="R165" s="19"/>
      <c r="S165" s="19"/>
      <c r="T165" s="19"/>
      <c r="U165" s="20"/>
      <c r="V165" s="121">
        <f t="shared" si="4"/>
        <v>0</v>
      </c>
      <c r="W165" s="307"/>
    </row>
    <row r="166" spans="1:23" ht="18.75" customHeight="1">
      <c r="A166" s="330" t="s">
        <v>1085</v>
      </c>
      <c r="B166" s="326">
        <v>1</v>
      </c>
      <c r="C166" s="313" t="s">
        <v>1086</v>
      </c>
      <c r="D166" s="314"/>
      <c r="E166" s="317" t="s">
        <v>1087</v>
      </c>
      <c r="F166" s="302" t="s">
        <v>299</v>
      </c>
      <c r="G166" s="311"/>
      <c r="H166" s="303"/>
      <c r="I166" s="100"/>
      <c r="J166" s="100"/>
      <c r="K166" s="100"/>
      <c r="L166" s="100"/>
      <c r="M166" s="100"/>
      <c r="N166" s="100">
        <v>6</v>
      </c>
      <c r="O166" s="100"/>
      <c r="P166" s="100"/>
      <c r="Q166" s="100"/>
      <c r="R166" s="100"/>
      <c r="S166" s="100"/>
      <c r="T166" s="100">
        <v>6</v>
      </c>
      <c r="U166" s="101"/>
      <c r="V166" s="121">
        <f t="shared" ref="V166" si="5">SUM(I166:T166)</f>
        <v>12</v>
      </c>
      <c r="W166" s="307">
        <f t="shared" si="3"/>
        <v>0</v>
      </c>
    </row>
    <row r="167" spans="1:23" ht="28.5" customHeight="1">
      <c r="A167" s="331"/>
      <c r="B167" s="327"/>
      <c r="C167" s="315"/>
      <c r="D167" s="316"/>
      <c r="E167" s="317"/>
      <c r="F167" s="308" t="s">
        <v>297</v>
      </c>
      <c r="G167" s="309"/>
      <c r="H167" s="310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20"/>
      <c r="V167" s="121">
        <f t="shared" si="1"/>
        <v>0</v>
      </c>
      <c r="W167" s="307"/>
    </row>
    <row r="168" spans="1:23" ht="34.5" customHeight="1"/>
    <row r="169" spans="1:23" ht="12.75" customHeight="1"/>
    <row r="170" spans="1:23" ht="12.75" customHeight="1">
      <c r="A170" s="320" t="s">
        <v>1033</v>
      </c>
      <c r="B170" s="320"/>
      <c r="C170" s="320"/>
      <c r="D170" s="320"/>
      <c r="E170" s="2"/>
      <c r="F170" s="321" t="s">
        <v>1037</v>
      </c>
      <c r="G170" s="321"/>
      <c r="H170" s="321"/>
      <c r="I170" s="321"/>
      <c r="J170" s="321"/>
      <c r="K170" s="321"/>
      <c r="L170" s="321"/>
      <c r="M170" s="321"/>
      <c r="N170" s="321"/>
      <c r="O170" s="321"/>
      <c r="P170" s="2"/>
      <c r="Q170" s="321" t="s">
        <v>1039</v>
      </c>
      <c r="R170" s="321"/>
      <c r="S170" s="321"/>
      <c r="T170" s="321"/>
      <c r="U170" s="321"/>
      <c r="V170" s="321"/>
      <c r="W170" s="321"/>
    </row>
    <row r="171" spans="1:23" ht="12.75" customHeight="1">
      <c r="A171" s="319" t="s">
        <v>1009</v>
      </c>
      <c r="B171" s="319"/>
      <c r="C171" s="319"/>
      <c r="D171" s="319"/>
      <c r="E171" s="2"/>
      <c r="F171" s="319" t="s">
        <v>1010</v>
      </c>
      <c r="G171" s="319"/>
      <c r="H171" s="319"/>
      <c r="I171" s="319"/>
      <c r="J171" s="319"/>
      <c r="K171" s="319"/>
      <c r="L171" s="319"/>
      <c r="M171" s="319"/>
      <c r="N171" s="319"/>
      <c r="O171" s="319"/>
      <c r="P171" s="2"/>
      <c r="Q171" s="319" t="s">
        <v>1040</v>
      </c>
      <c r="R171" s="319"/>
      <c r="S171" s="319"/>
      <c r="T171" s="319"/>
      <c r="U171" s="319"/>
      <c r="V171" s="319"/>
      <c r="W171" s="319"/>
    </row>
    <row r="172" spans="1:23" ht="45.75" customHeight="1">
      <c r="A172" s="139"/>
      <c r="B172" s="139"/>
      <c r="C172" s="139"/>
      <c r="D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72"/>
      <c r="Q172" s="139"/>
      <c r="R172" s="139"/>
      <c r="S172" s="139"/>
      <c r="T172" s="139"/>
      <c r="U172" s="139"/>
      <c r="V172" s="139"/>
      <c r="W172" s="139"/>
    </row>
    <row r="173" spans="1:23">
      <c r="A173" s="322"/>
      <c r="B173" s="322"/>
      <c r="C173" s="322"/>
      <c r="D173" s="322"/>
      <c r="F173" s="321" t="s">
        <v>1038</v>
      </c>
      <c r="G173" s="321"/>
      <c r="H173" s="321"/>
      <c r="I173" s="321"/>
      <c r="J173" s="321"/>
      <c r="K173" s="321"/>
      <c r="L173" s="321"/>
      <c r="M173" s="321"/>
      <c r="N173" s="321"/>
      <c r="O173" s="321"/>
      <c r="Q173" s="323"/>
      <c r="R173" s="323"/>
      <c r="S173" s="323"/>
      <c r="T173" s="323"/>
      <c r="U173" s="323"/>
      <c r="V173" s="323"/>
      <c r="W173" s="323"/>
    </row>
    <row r="174" spans="1:23" ht="28.5" customHeight="1">
      <c r="A174" s="318"/>
      <c r="B174" s="318"/>
      <c r="C174" s="318"/>
      <c r="D174" s="318"/>
      <c r="F174" s="319" t="s">
        <v>1036</v>
      </c>
      <c r="G174" s="319"/>
      <c r="H174" s="319"/>
      <c r="I174" s="319"/>
      <c r="J174" s="319"/>
      <c r="K174" s="319"/>
      <c r="L174" s="319"/>
      <c r="M174" s="319"/>
      <c r="N174" s="319"/>
      <c r="O174" s="319"/>
      <c r="Q174" s="318"/>
      <c r="R174" s="318"/>
      <c r="S174" s="318"/>
      <c r="T174" s="318"/>
      <c r="U174" s="318"/>
      <c r="V174" s="318"/>
      <c r="W174" s="318"/>
    </row>
    <row r="175" spans="1:23" ht="12.75" hidden="1" customHeight="1"/>
    <row r="176" spans="1:23" ht="12.75" hidden="1" customHeight="1"/>
    <row r="177" spans="1:2" hidden="1"/>
    <row r="178" spans="1:2" hidden="1"/>
    <row r="179" spans="1:2" hidden="1"/>
    <row r="180" spans="1:2" hidden="1"/>
    <row r="181" spans="1:2" hidden="1"/>
    <row r="182" spans="1:2" hidden="1"/>
    <row r="183" spans="1:2" hidden="1"/>
    <row r="184" spans="1:2" hidden="1"/>
    <row r="185" spans="1:2" hidden="1"/>
    <row r="186" spans="1:2" hidden="1"/>
    <row r="187" spans="1:2" hidden="1"/>
    <row r="188" spans="1:2" hidden="1"/>
    <row r="189" spans="1:2" hidden="1"/>
    <row r="190" spans="1:2" hidden="1">
      <c r="A190" s="1">
        <v>1</v>
      </c>
      <c r="B190" s="10" t="s">
        <v>32</v>
      </c>
    </row>
    <row r="191" spans="1:2" hidden="1">
      <c r="A191" s="1">
        <v>2</v>
      </c>
      <c r="B191" s="10" t="s">
        <v>33</v>
      </c>
    </row>
    <row r="192" spans="1:2" hidden="1">
      <c r="A192" s="1">
        <v>3</v>
      </c>
      <c r="B192" s="10" t="s">
        <v>34</v>
      </c>
    </row>
    <row r="193" spans="1:2" hidden="1">
      <c r="A193" s="1">
        <v>4</v>
      </c>
      <c r="B193" s="10" t="s">
        <v>35</v>
      </c>
    </row>
    <row r="194" spans="1:2" hidden="1"/>
    <row r="195" spans="1:2" hidden="1"/>
    <row r="196" spans="1:2" hidden="1">
      <c r="B196" s="1" t="s">
        <v>36</v>
      </c>
    </row>
    <row r="197" spans="1:2" hidden="1">
      <c r="A197" s="1">
        <v>1</v>
      </c>
      <c r="B197" s="1" t="s">
        <v>37</v>
      </c>
    </row>
    <row r="198" spans="1:2" hidden="1">
      <c r="A198" s="1">
        <v>2</v>
      </c>
      <c r="B198" s="1" t="s">
        <v>38</v>
      </c>
    </row>
    <row r="199" spans="1:2" hidden="1">
      <c r="A199" s="1">
        <v>3</v>
      </c>
      <c r="B199" s="1" t="s">
        <v>39</v>
      </c>
    </row>
    <row r="200" spans="1:2" hidden="1">
      <c r="A200" s="1">
        <v>4</v>
      </c>
      <c r="B200" s="1" t="s">
        <v>40</v>
      </c>
    </row>
    <row r="201" spans="1:2" hidden="1"/>
    <row r="202" spans="1:2" hidden="1"/>
    <row r="203" spans="1:2" hidden="1">
      <c r="B203" s="1" t="s">
        <v>41</v>
      </c>
    </row>
    <row r="204" spans="1:2" hidden="1">
      <c r="A204" s="1">
        <v>1.1000000000000001</v>
      </c>
      <c r="B204" s="1" t="s">
        <v>42</v>
      </c>
    </row>
    <row r="205" spans="1:2" hidden="1">
      <c r="A205" s="1">
        <v>1.2</v>
      </c>
      <c r="B205" s="1" t="s">
        <v>43</v>
      </c>
    </row>
    <row r="206" spans="1:2" hidden="1">
      <c r="A206" s="1">
        <v>1.3</v>
      </c>
      <c r="B206" s="1" t="s">
        <v>44</v>
      </c>
    </row>
    <row r="207" spans="1:2" hidden="1">
      <c r="A207" s="1">
        <v>1.4</v>
      </c>
      <c r="B207" s="1" t="s">
        <v>45</v>
      </c>
    </row>
    <row r="208" spans="1:2" hidden="1">
      <c r="A208" s="1">
        <v>1.5</v>
      </c>
      <c r="B208" s="1" t="s">
        <v>46</v>
      </c>
    </row>
    <row r="209" spans="1:2" hidden="1">
      <c r="A209" s="1">
        <v>1.6</v>
      </c>
      <c r="B209" s="1" t="s">
        <v>47</v>
      </c>
    </row>
    <row r="210" spans="1:2" hidden="1">
      <c r="A210" s="1">
        <v>1.7</v>
      </c>
      <c r="B210" s="1" t="s">
        <v>48</v>
      </c>
    </row>
    <row r="211" spans="1:2" hidden="1">
      <c r="A211" s="1">
        <v>1.8</v>
      </c>
      <c r="B211" s="1" t="s">
        <v>49</v>
      </c>
    </row>
    <row r="212" spans="1:2" hidden="1">
      <c r="A212" s="1">
        <v>2.1</v>
      </c>
      <c r="B212" s="1" t="s">
        <v>50</v>
      </c>
    </row>
    <row r="213" spans="1:2" hidden="1">
      <c r="A213" s="1">
        <v>2.2000000000000002</v>
      </c>
      <c r="B213" s="1" t="s">
        <v>51</v>
      </c>
    </row>
    <row r="214" spans="1:2" hidden="1">
      <c r="A214" s="1">
        <v>2.2999999999999998</v>
      </c>
      <c r="B214" s="1" t="s">
        <v>52</v>
      </c>
    </row>
    <row r="215" spans="1:2" hidden="1">
      <c r="A215" s="1">
        <v>2.4</v>
      </c>
      <c r="B215" s="1" t="s">
        <v>53</v>
      </c>
    </row>
    <row r="216" spans="1:2" hidden="1">
      <c r="A216" s="1">
        <v>2.5</v>
      </c>
      <c r="B216" s="1" t="s">
        <v>54</v>
      </c>
    </row>
    <row r="217" spans="1:2" hidden="1">
      <c r="A217" s="1">
        <v>2.6</v>
      </c>
      <c r="B217" s="1" t="s">
        <v>55</v>
      </c>
    </row>
    <row r="218" spans="1:2" hidden="1">
      <c r="A218" s="1">
        <v>2.7</v>
      </c>
      <c r="B218" s="1" t="s">
        <v>56</v>
      </c>
    </row>
    <row r="219" spans="1:2" hidden="1">
      <c r="A219" s="1">
        <v>3.1</v>
      </c>
      <c r="B219" s="1" t="s">
        <v>57</v>
      </c>
    </row>
    <row r="220" spans="1:2" hidden="1">
      <c r="A220" s="1">
        <v>3.2</v>
      </c>
      <c r="B220" s="1" t="s">
        <v>58</v>
      </c>
    </row>
    <row r="221" spans="1:2" hidden="1">
      <c r="A221" s="1">
        <v>3.3</v>
      </c>
      <c r="B221" s="1" t="s">
        <v>59</v>
      </c>
    </row>
    <row r="222" spans="1:2" hidden="1">
      <c r="A222" s="1">
        <v>3.4</v>
      </c>
      <c r="B222" s="1" t="s">
        <v>60</v>
      </c>
    </row>
    <row r="223" spans="1:2" hidden="1">
      <c r="A223" s="1">
        <v>3.5</v>
      </c>
      <c r="B223" s="1" t="s">
        <v>61</v>
      </c>
    </row>
    <row r="224" spans="1:2" hidden="1">
      <c r="A224" s="1">
        <v>3.6</v>
      </c>
      <c r="B224" s="1" t="s">
        <v>62</v>
      </c>
    </row>
    <row r="225" spans="1:2" hidden="1">
      <c r="A225" s="1">
        <v>3.7</v>
      </c>
      <c r="B225" s="1" t="s">
        <v>63</v>
      </c>
    </row>
    <row r="226" spans="1:2" hidden="1">
      <c r="A226" s="1">
        <v>3.8</v>
      </c>
      <c r="B226" s="1" t="s">
        <v>64</v>
      </c>
    </row>
    <row r="227" spans="1:2" hidden="1">
      <c r="A227" s="1">
        <v>3.9</v>
      </c>
      <c r="B227" s="1" t="s">
        <v>65</v>
      </c>
    </row>
    <row r="228" spans="1:2" hidden="1">
      <c r="A228" s="1">
        <v>4.0999999999999996</v>
      </c>
      <c r="B228" s="1" t="s">
        <v>66</v>
      </c>
    </row>
    <row r="229" spans="1:2" hidden="1">
      <c r="A229" s="1">
        <v>4.2</v>
      </c>
      <c r="B229" s="1" t="s">
        <v>67</v>
      </c>
    </row>
    <row r="230" spans="1:2" hidden="1">
      <c r="A230" s="1">
        <v>4.3</v>
      </c>
      <c r="B230" s="1" t="s">
        <v>68</v>
      </c>
    </row>
    <row r="231" spans="1:2" hidden="1">
      <c r="A231" s="1">
        <v>4.4000000000000004</v>
      </c>
      <c r="B231" s="1" t="s">
        <v>69</v>
      </c>
    </row>
    <row r="232" spans="1:2" hidden="1"/>
    <row r="233" spans="1:2" hidden="1"/>
    <row r="234" spans="1:2" hidden="1"/>
    <row r="235" spans="1:2" hidden="1">
      <c r="B235" s="1" t="s">
        <v>70</v>
      </c>
    </row>
    <row r="236" spans="1:2" hidden="1">
      <c r="A236" s="1" t="s">
        <v>71</v>
      </c>
      <c r="B236" s="1" t="s">
        <v>42</v>
      </c>
    </row>
    <row r="237" spans="1:2" hidden="1">
      <c r="A237" s="1" t="s">
        <v>72</v>
      </c>
      <c r="B237" s="1" t="s">
        <v>73</v>
      </c>
    </row>
    <row r="238" spans="1:2" hidden="1">
      <c r="A238" s="1" t="s">
        <v>74</v>
      </c>
      <c r="B238" s="1" t="s">
        <v>75</v>
      </c>
    </row>
    <row r="239" spans="1:2" hidden="1">
      <c r="A239" s="1" t="s">
        <v>76</v>
      </c>
      <c r="B239" s="1" t="s">
        <v>77</v>
      </c>
    </row>
    <row r="240" spans="1:2" hidden="1">
      <c r="A240" s="1" t="s">
        <v>78</v>
      </c>
      <c r="B240" s="1" t="s">
        <v>79</v>
      </c>
    </row>
    <row r="241" spans="1:2" hidden="1">
      <c r="A241" s="1" t="s">
        <v>80</v>
      </c>
      <c r="B241" s="1" t="s">
        <v>81</v>
      </c>
    </row>
    <row r="242" spans="1:2" hidden="1">
      <c r="A242" s="1" t="s">
        <v>82</v>
      </c>
      <c r="B242" s="1" t="s">
        <v>83</v>
      </c>
    </row>
    <row r="243" spans="1:2" hidden="1">
      <c r="A243" s="1" t="s">
        <v>84</v>
      </c>
      <c r="B243" s="1" t="s">
        <v>85</v>
      </c>
    </row>
    <row r="244" spans="1:2" hidden="1">
      <c r="A244" s="1" t="s">
        <v>86</v>
      </c>
      <c r="B244" s="1" t="s">
        <v>87</v>
      </c>
    </row>
    <row r="245" spans="1:2" hidden="1">
      <c r="A245" s="1" t="s">
        <v>88</v>
      </c>
      <c r="B245" s="1" t="s">
        <v>89</v>
      </c>
    </row>
    <row r="246" spans="1:2" hidden="1">
      <c r="A246" s="1" t="s">
        <v>90</v>
      </c>
      <c r="B246" s="1" t="s">
        <v>91</v>
      </c>
    </row>
    <row r="247" spans="1:2" hidden="1">
      <c r="A247" s="1" t="s">
        <v>92</v>
      </c>
      <c r="B247" s="1" t="s">
        <v>93</v>
      </c>
    </row>
    <row r="248" spans="1:2" hidden="1">
      <c r="A248" s="1" t="s">
        <v>94</v>
      </c>
      <c r="B248" s="1" t="s">
        <v>95</v>
      </c>
    </row>
    <row r="249" spans="1:2" hidden="1">
      <c r="A249" s="1" t="s">
        <v>96</v>
      </c>
      <c r="B249" s="1" t="s">
        <v>97</v>
      </c>
    </row>
    <row r="250" spans="1:2" hidden="1">
      <c r="A250" s="1" t="s">
        <v>98</v>
      </c>
      <c r="B250" s="1" t="s">
        <v>99</v>
      </c>
    </row>
    <row r="251" spans="1:2" hidden="1">
      <c r="A251" s="1" t="s">
        <v>100</v>
      </c>
      <c r="B251" s="1" t="s">
        <v>45</v>
      </c>
    </row>
    <row r="252" spans="1:2" hidden="1">
      <c r="A252" s="1" t="s">
        <v>101</v>
      </c>
      <c r="B252" s="1" t="s">
        <v>102</v>
      </c>
    </row>
    <row r="253" spans="1:2" hidden="1">
      <c r="A253" s="1" t="s">
        <v>103</v>
      </c>
      <c r="B253" s="1" t="s">
        <v>104</v>
      </c>
    </row>
    <row r="254" spans="1:2" hidden="1">
      <c r="A254" s="1" t="s">
        <v>105</v>
      </c>
      <c r="B254" s="1" t="s">
        <v>106</v>
      </c>
    </row>
    <row r="255" spans="1:2" hidden="1">
      <c r="A255" s="1" t="s">
        <v>107</v>
      </c>
      <c r="B255" s="1" t="s">
        <v>108</v>
      </c>
    </row>
    <row r="256" spans="1:2" hidden="1">
      <c r="A256" s="1" t="s">
        <v>109</v>
      </c>
      <c r="B256" s="1" t="s">
        <v>110</v>
      </c>
    </row>
    <row r="257" spans="1:2" hidden="1">
      <c r="A257" s="1" t="s">
        <v>111</v>
      </c>
      <c r="B257" s="1" t="s">
        <v>112</v>
      </c>
    </row>
    <row r="258" spans="1:2" hidden="1">
      <c r="A258" s="1" t="s">
        <v>113</v>
      </c>
      <c r="B258" s="1" t="s">
        <v>114</v>
      </c>
    </row>
    <row r="259" spans="1:2" hidden="1">
      <c r="A259" s="1" t="s">
        <v>115</v>
      </c>
      <c r="B259" s="1" t="s">
        <v>116</v>
      </c>
    </row>
    <row r="260" spans="1:2" hidden="1">
      <c r="A260" s="1" t="s">
        <v>117</v>
      </c>
      <c r="B260" s="1" t="s">
        <v>118</v>
      </c>
    </row>
    <row r="261" spans="1:2" hidden="1">
      <c r="A261" s="1" t="s">
        <v>119</v>
      </c>
      <c r="B261" s="1" t="s">
        <v>120</v>
      </c>
    </row>
    <row r="262" spans="1:2" hidden="1">
      <c r="A262" s="1" t="s">
        <v>121</v>
      </c>
      <c r="B262" s="1" t="s">
        <v>122</v>
      </c>
    </row>
    <row r="263" spans="1:2" hidden="1">
      <c r="A263" s="1" t="s">
        <v>123</v>
      </c>
      <c r="B263" s="1" t="s">
        <v>124</v>
      </c>
    </row>
    <row r="264" spans="1:2" hidden="1">
      <c r="A264" s="1" t="s">
        <v>125</v>
      </c>
      <c r="B264" s="1" t="s">
        <v>126</v>
      </c>
    </row>
    <row r="265" spans="1:2" hidden="1">
      <c r="A265" s="1" t="s">
        <v>127</v>
      </c>
      <c r="B265" s="1" t="s">
        <v>99</v>
      </c>
    </row>
    <row r="266" spans="1:2" hidden="1">
      <c r="A266" s="1" t="s">
        <v>128</v>
      </c>
      <c r="B266" s="1" t="s">
        <v>129</v>
      </c>
    </row>
    <row r="267" spans="1:2" hidden="1">
      <c r="A267" s="1" t="s">
        <v>130</v>
      </c>
      <c r="B267" s="1" t="s">
        <v>131</v>
      </c>
    </row>
    <row r="268" spans="1:2" hidden="1">
      <c r="A268" s="1" t="s">
        <v>132</v>
      </c>
      <c r="B268" s="1" t="s">
        <v>133</v>
      </c>
    </row>
    <row r="269" spans="1:2" hidden="1">
      <c r="A269" s="1" t="s">
        <v>134</v>
      </c>
      <c r="B269" s="1" t="s">
        <v>135</v>
      </c>
    </row>
    <row r="270" spans="1:2" hidden="1">
      <c r="A270" s="1" t="s">
        <v>136</v>
      </c>
      <c r="B270" s="1" t="s">
        <v>137</v>
      </c>
    </row>
    <row r="271" spans="1:2" hidden="1">
      <c r="A271" s="1" t="s">
        <v>138</v>
      </c>
      <c r="B271" s="1" t="s">
        <v>139</v>
      </c>
    </row>
    <row r="272" spans="1:2" hidden="1">
      <c r="A272" s="1" t="s">
        <v>140</v>
      </c>
      <c r="B272" s="1" t="s">
        <v>141</v>
      </c>
    </row>
    <row r="273" spans="1:2" hidden="1">
      <c r="A273" s="1" t="s">
        <v>142</v>
      </c>
      <c r="B273" s="1" t="s">
        <v>143</v>
      </c>
    </row>
    <row r="274" spans="1:2" hidden="1">
      <c r="A274" s="1" t="s">
        <v>144</v>
      </c>
      <c r="B274" s="1" t="s">
        <v>145</v>
      </c>
    </row>
    <row r="275" spans="1:2" hidden="1">
      <c r="A275" s="1" t="s">
        <v>146</v>
      </c>
      <c r="B275" s="1" t="s">
        <v>147</v>
      </c>
    </row>
    <row r="276" spans="1:2" hidden="1">
      <c r="A276" s="1" t="s">
        <v>148</v>
      </c>
      <c r="B276" s="1" t="s">
        <v>149</v>
      </c>
    </row>
    <row r="277" spans="1:2" hidden="1">
      <c r="A277" s="1" t="s">
        <v>150</v>
      </c>
      <c r="B277" s="1" t="s">
        <v>151</v>
      </c>
    </row>
    <row r="278" spans="1:2" hidden="1">
      <c r="A278" s="1" t="s">
        <v>152</v>
      </c>
      <c r="B278" s="1" t="s">
        <v>153</v>
      </c>
    </row>
    <row r="279" spans="1:2" hidden="1">
      <c r="A279" s="1" t="s">
        <v>154</v>
      </c>
      <c r="B279" s="1" t="s">
        <v>155</v>
      </c>
    </row>
    <row r="280" spans="1:2" hidden="1">
      <c r="A280" s="1" t="s">
        <v>156</v>
      </c>
      <c r="B280" s="1" t="s">
        <v>157</v>
      </c>
    </row>
    <row r="281" spans="1:2" hidden="1">
      <c r="A281" s="1" t="s">
        <v>158</v>
      </c>
      <c r="B281" s="1" t="s">
        <v>159</v>
      </c>
    </row>
    <row r="282" spans="1:2" hidden="1">
      <c r="A282" s="1" t="s">
        <v>160</v>
      </c>
      <c r="B282" s="1" t="s">
        <v>161</v>
      </c>
    </row>
    <row r="283" spans="1:2" hidden="1">
      <c r="A283" s="1" t="s">
        <v>162</v>
      </c>
      <c r="B283" s="1" t="s">
        <v>163</v>
      </c>
    </row>
    <row r="284" spans="1:2" hidden="1">
      <c r="A284" s="1" t="s">
        <v>164</v>
      </c>
      <c r="B284" s="1" t="s">
        <v>165</v>
      </c>
    </row>
    <row r="285" spans="1:2" hidden="1">
      <c r="A285" s="1" t="s">
        <v>166</v>
      </c>
      <c r="B285" s="1" t="s">
        <v>167</v>
      </c>
    </row>
    <row r="286" spans="1:2" hidden="1">
      <c r="A286" s="1" t="s">
        <v>168</v>
      </c>
      <c r="B286" s="1" t="s">
        <v>169</v>
      </c>
    </row>
    <row r="287" spans="1:2" hidden="1">
      <c r="A287" s="1" t="s">
        <v>170</v>
      </c>
      <c r="B287" s="1" t="s">
        <v>171</v>
      </c>
    </row>
    <row r="288" spans="1:2" hidden="1">
      <c r="A288" s="1" t="s">
        <v>172</v>
      </c>
      <c r="B288" s="1" t="s">
        <v>173</v>
      </c>
    </row>
    <row r="289" spans="1:2" hidden="1">
      <c r="A289" s="1" t="s">
        <v>174</v>
      </c>
      <c r="B289" s="1" t="s">
        <v>175</v>
      </c>
    </row>
    <row r="290" spans="1:2" hidden="1">
      <c r="A290" s="1" t="s">
        <v>176</v>
      </c>
      <c r="B290" s="1" t="s">
        <v>177</v>
      </c>
    </row>
    <row r="291" spans="1:2" hidden="1">
      <c r="A291" s="1" t="s">
        <v>178</v>
      </c>
      <c r="B291" s="1" t="s">
        <v>179</v>
      </c>
    </row>
    <row r="292" spans="1:2" hidden="1">
      <c r="A292" s="1" t="s">
        <v>180</v>
      </c>
      <c r="B292" s="1" t="s">
        <v>181</v>
      </c>
    </row>
    <row r="293" spans="1:2" hidden="1">
      <c r="A293" s="1" t="s">
        <v>182</v>
      </c>
      <c r="B293" s="1" t="s">
        <v>183</v>
      </c>
    </row>
    <row r="294" spans="1:2" hidden="1">
      <c r="A294" s="1" t="s">
        <v>184</v>
      </c>
      <c r="B294" s="1" t="s">
        <v>185</v>
      </c>
    </row>
    <row r="295" spans="1:2" hidden="1">
      <c r="A295" s="1" t="s">
        <v>186</v>
      </c>
      <c r="B295" s="1" t="s">
        <v>187</v>
      </c>
    </row>
    <row r="296" spans="1:2" hidden="1">
      <c r="A296" s="1" t="s">
        <v>188</v>
      </c>
      <c r="B296" s="1" t="s">
        <v>189</v>
      </c>
    </row>
    <row r="297" spans="1:2" hidden="1">
      <c r="A297" s="1" t="s">
        <v>190</v>
      </c>
      <c r="B297" s="1" t="s">
        <v>191</v>
      </c>
    </row>
    <row r="298" spans="1:2" hidden="1">
      <c r="A298" s="1" t="s">
        <v>192</v>
      </c>
      <c r="B298" s="1" t="s">
        <v>193</v>
      </c>
    </row>
    <row r="299" spans="1:2" hidden="1">
      <c r="A299" s="1" t="s">
        <v>194</v>
      </c>
      <c r="B299" s="1" t="s">
        <v>195</v>
      </c>
    </row>
    <row r="300" spans="1:2" hidden="1">
      <c r="A300" s="1" t="s">
        <v>196</v>
      </c>
      <c r="B300" s="1" t="s">
        <v>197</v>
      </c>
    </row>
    <row r="301" spans="1:2" hidden="1">
      <c r="A301" s="1" t="s">
        <v>198</v>
      </c>
      <c r="B301" s="1" t="s">
        <v>199</v>
      </c>
    </row>
    <row r="302" spans="1:2" hidden="1">
      <c r="A302" s="1" t="s">
        <v>200</v>
      </c>
      <c r="B302" s="1" t="s">
        <v>201</v>
      </c>
    </row>
    <row r="303" spans="1:2" hidden="1">
      <c r="A303" s="1" t="s">
        <v>202</v>
      </c>
      <c r="B303" s="1" t="s">
        <v>203</v>
      </c>
    </row>
    <row r="304" spans="1:2" hidden="1">
      <c r="A304" s="1" t="s">
        <v>204</v>
      </c>
      <c r="B304" s="1" t="s">
        <v>205</v>
      </c>
    </row>
    <row r="305" spans="1:2" hidden="1">
      <c r="A305" s="1" t="s">
        <v>206</v>
      </c>
      <c r="B305" s="1" t="s">
        <v>207</v>
      </c>
    </row>
    <row r="306" spans="1:2" hidden="1">
      <c r="A306" s="1" t="s">
        <v>208</v>
      </c>
      <c r="B306" s="1" t="s">
        <v>209</v>
      </c>
    </row>
    <row r="307" spans="1:2" hidden="1">
      <c r="A307" s="1" t="s">
        <v>210</v>
      </c>
      <c r="B307" s="1" t="s">
        <v>211</v>
      </c>
    </row>
    <row r="308" spans="1:2" hidden="1">
      <c r="A308" s="1" t="s">
        <v>212</v>
      </c>
      <c r="B308" s="1" t="s">
        <v>213</v>
      </c>
    </row>
    <row r="309" spans="1:2" hidden="1">
      <c r="A309" s="1" t="s">
        <v>214</v>
      </c>
      <c r="B309" s="1" t="s">
        <v>215</v>
      </c>
    </row>
    <row r="310" spans="1:2" hidden="1">
      <c r="A310" s="1" t="s">
        <v>216</v>
      </c>
      <c r="B310" s="1" t="s">
        <v>217</v>
      </c>
    </row>
    <row r="311" spans="1:2" hidden="1">
      <c r="A311" s="1" t="s">
        <v>218</v>
      </c>
      <c r="B311" s="1" t="s">
        <v>219</v>
      </c>
    </row>
    <row r="312" spans="1:2" hidden="1">
      <c r="A312" s="1" t="s">
        <v>220</v>
      </c>
      <c r="B312" s="1" t="s">
        <v>221</v>
      </c>
    </row>
    <row r="313" spans="1:2" hidden="1">
      <c r="A313" s="1" t="s">
        <v>222</v>
      </c>
      <c r="B313" s="1" t="s">
        <v>223</v>
      </c>
    </row>
    <row r="314" spans="1:2" hidden="1">
      <c r="A314" s="1" t="s">
        <v>224</v>
      </c>
      <c r="B314" s="1" t="s">
        <v>225</v>
      </c>
    </row>
    <row r="315" spans="1:2" hidden="1">
      <c r="A315" s="1" t="s">
        <v>226</v>
      </c>
      <c r="B315" s="1" t="s">
        <v>227</v>
      </c>
    </row>
    <row r="316" spans="1:2" hidden="1">
      <c r="A316" s="1" t="s">
        <v>228</v>
      </c>
      <c r="B316" s="1" t="s">
        <v>229</v>
      </c>
    </row>
    <row r="317" spans="1:2" hidden="1">
      <c r="A317" s="1" t="s">
        <v>230</v>
      </c>
      <c r="B317" s="1" t="s">
        <v>231</v>
      </c>
    </row>
    <row r="318" spans="1:2" hidden="1">
      <c r="A318" s="1" t="s">
        <v>232</v>
      </c>
      <c r="B318" s="1" t="s">
        <v>233</v>
      </c>
    </row>
    <row r="319" spans="1:2" hidden="1">
      <c r="A319" s="1" t="s">
        <v>234</v>
      </c>
      <c r="B319" s="1" t="s">
        <v>235</v>
      </c>
    </row>
    <row r="320" spans="1:2" hidden="1">
      <c r="A320" s="1" t="s">
        <v>236</v>
      </c>
      <c r="B320" s="1" t="s">
        <v>237</v>
      </c>
    </row>
    <row r="321" spans="1:2" hidden="1">
      <c r="A321" s="1" t="s">
        <v>238</v>
      </c>
      <c r="B321" s="1" t="s">
        <v>239</v>
      </c>
    </row>
    <row r="322" spans="1:2" hidden="1">
      <c r="A322" s="1" t="s">
        <v>240</v>
      </c>
      <c r="B322" s="1" t="s">
        <v>241</v>
      </c>
    </row>
    <row r="323" spans="1:2" hidden="1">
      <c r="A323" s="1" t="s">
        <v>242</v>
      </c>
      <c r="B323" s="1" t="s">
        <v>243</v>
      </c>
    </row>
    <row r="324" spans="1:2" hidden="1">
      <c r="A324" s="1" t="s">
        <v>244</v>
      </c>
      <c r="B324" s="1" t="s">
        <v>245</v>
      </c>
    </row>
    <row r="325" spans="1:2" hidden="1">
      <c r="A325" s="1" t="s">
        <v>246</v>
      </c>
      <c r="B325" s="1" t="s">
        <v>247</v>
      </c>
    </row>
    <row r="326" spans="1:2" hidden="1">
      <c r="A326" s="1" t="s">
        <v>248</v>
      </c>
      <c r="B326" s="1" t="s">
        <v>249</v>
      </c>
    </row>
    <row r="327" spans="1:2" hidden="1">
      <c r="A327" s="1" t="s">
        <v>250</v>
      </c>
      <c r="B327" s="1" t="s">
        <v>251</v>
      </c>
    </row>
    <row r="328" spans="1:2" hidden="1">
      <c r="A328" s="1" t="s">
        <v>252</v>
      </c>
      <c r="B328" s="1" t="s">
        <v>253</v>
      </c>
    </row>
    <row r="329" spans="1:2" hidden="1">
      <c r="A329" s="1" t="s">
        <v>254</v>
      </c>
      <c r="B329" s="1" t="s">
        <v>255</v>
      </c>
    </row>
    <row r="330" spans="1:2" hidden="1">
      <c r="A330" s="1" t="s">
        <v>256</v>
      </c>
      <c r="B330" s="1" t="s">
        <v>257</v>
      </c>
    </row>
    <row r="331" spans="1:2" hidden="1">
      <c r="A331" s="1" t="s">
        <v>258</v>
      </c>
      <c r="B331" s="1" t="s">
        <v>259</v>
      </c>
    </row>
    <row r="332" spans="1:2" hidden="1">
      <c r="A332" s="1" t="s">
        <v>260</v>
      </c>
      <c r="B332" s="1" t="s">
        <v>261</v>
      </c>
    </row>
    <row r="333" spans="1:2" hidden="1">
      <c r="A333" s="1" t="s">
        <v>262</v>
      </c>
      <c r="B333" s="1" t="s">
        <v>263</v>
      </c>
    </row>
    <row r="334" spans="1:2" hidden="1">
      <c r="A334" s="1" t="s">
        <v>264</v>
      </c>
      <c r="B334" s="1" t="s">
        <v>265</v>
      </c>
    </row>
    <row r="335" spans="1:2" hidden="1">
      <c r="A335" s="1" t="s">
        <v>266</v>
      </c>
      <c r="B335" s="1" t="s">
        <v>267</v>
      </c>
    </row>
    <row r="336" spans="1:2" hidden="1">
      <c r="A336" s="1" t="s">
        <v>268</v>
      </c>
      <c r="B336" s="1" t="s">
        <v>269</v>
      </c>
    </row>
    <row r="337" spans="1:5" hidden="1">
      <c r="A337" s="1" t="s">
        <v>270</v>
      </c>
      <c r="B337" s="1" t="s">
        <v>271</v>
      </c>
    </row>
    <row r="338" spans="1:5" hidden="1">
      <c r="A338" s="1" t="s">
        <v>272</v>
      </c>
      <c r="B338" s="1" t="s">
        <v>273</v>
      </c>
    </row>
    <row r="339" spans="1:5" hidden="1">
      <c r="A339" s="1" t="s">
        <v>274</v>
      </c>
      <c r="B339" s="1" t="s">
        <v>275</v>
      </c>
    </row>
    <row r="340" spans="1:5" hidden="1">
      <c r="A340" s="1" t="s">
        <v>276</v>
      </c>
      <c r="B340" s="1" t="s">
        <v>277</v>
      </c>
    </row>
    <row r="341" spans="1:5" hidden="1">
      <c r="A341" s="1" t="s">
        <v>278</v>
      </c>
      <c r="B341" s="1" t="s">
        <v>279</v>
      </c>
    </row>
    <row r="342" spans="1:5" hidden="1">
      <c r="A342" s="1" t="s">
        <v>280</v>
      </c>
      <c r="B342" s="1" t="s">
        <v>281</v>
      </c>
    </row>
    <row r="343" spans="1:5" hidden="1">
      <c r="A343" s="1" t="s">
        <v>282</v>
      </c>
      <c r="B343" s="1" t="s">
        <v>283</v>
      </c>
    </row>
    <row r="344" spans="1:5" hidden="1">
      <c r="A344" s="1" t="s">
        <v>284</v>
      </c>
      <c r="B344" s="1" t="s">
        <v>285</v>
      </c>
    </row>
    <row r="345" spans="1:5" hidden="1">
      <c r="A345" s="1" t="s">
        <v>286</v>
      </c>
      <c r="B345" s="1" t="s">
        <v>287</v>
      </c>
    </row>
    <row r="346" spans="1:5" hidden="1">
      <c r="A346" s="1" t="s">
        <v>288</v>
      </c>
      <c r="B346" s="1" t="s">
        <v>289</v>
      </c>
    </row>
    <row r="347" spans="1:5" hidden="1"/>
    <row r="348" spans="1:5" hidden="1"/>
    <row r="349" spans="1:5" hidden="1"/>
    <row r="350" spans="1:5" hidden="1">
      <c r="C350" s="1" t="s">
        <v>290</v>
      </c>
      <c r="D350" s="1" t="s">
        <v>291</v>
      </c>
      <c r="E350" s="1" t="s">
        <v>292</v>
      </c>
    </row>
    <row r="351" spans="1:5" hidden="1">
      <c r="C351" s="1" t="s">
        <v>304</v>
      </c>
      <c r="D351" s="1" t="s">
        <v>293</v>
      </c>
      <c r="E351" s="1" t="s">
        <v>294</v>
      </c>
    </row>
    <row r="352" spans="1:5" hidden="1">
      <c r="C352" s="1" t="s">
        <v>303</v>
      </c>
      <c r="E352" s="1" t="s">
        <v>295</v>
      </c>
    </row>
    <row r="353" spans="3:5" hidden="1">
      <c r="E353" s="1" t="s">
        <v>296</v>
      </c>
    </row>
    <row r="354" spans="3:5" hidden="1"/>
    <row r="355" spans="3:5" hidden="1"/>
    <row r="356" spans="3:5" hidden="1"/>
    <row r="357" spans="3:5" hidden="1"/>
    <row r="358" spans="3:5" hidden="1"/>
    <row r="359" spans="3:5" hidden="1">
      <c r="C359" s="1" t="s">
        <v>314</v>
      </c>
    </row>
    <row r="360" spans="3:5" hidden="1">
      <c r="C360" s="1" t="s">
        <v>315</v>
      </c>
    </row>
    <row r="361" spans="3:5" hidden="1">
      <c r="C361" s="1" t="s">
        <v>316</v>
      </c>
    </row>
    <row r="362" spans="3:5" hidden="1"/>
    <row r="363" spans="3:5" hidden="1"/>
    <row r="364" spans="3:5" hidden="1"/>
    <row r="365" spans="3:5" hidden="1"/>
    <row r="366" spans="3:5" hidden="1"/>
    <row r="367" spans="3:5" hidden="1"/>
    <row r="368" spans="3:5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</sheetData>
  <sheetProtection formatCells="0" formatColumns="0" formatRows="0" selectLockedCells="1" autoFilter="0"/>
  <protectedRanges>
    <protectedRange sqref="Q42 G40 O40 F58 O43:O44 G44 Q73 G71 O71 F89 O74:O75 G75 Q133 G131 O131 F149 O134:O135 G135 Q104 G102 O102 F120 O105:O106 G106" name="FIN"/>
    <protectedRange sqref="D8:W10" name="FIN_1"/>
    <protectedRange sqref="D16:W19" name="FIN_2"/>
    <protectedRange sqref="A22 A24 A26" name="FIN_3"/>
    <protectedRange sqref="C37 C68 C128 C99" name="FIN_4"/>
    <protectedRange sqref="K39 K70 K130 K101" name="FIN_5"/>
    <protectedRange sqref="I48:T49 I79:T80 I84:T85 I144:T145 I53:T54 I139:T140 I115:T116 I110:T111" name="FIN_6"/>
    <protectedRange sqref="D140:E140 D48:E49 D79:E80 D110:E111" name="FIN_7"/>
    <protectedRange sqref="D53:E54 D84:E85 D144:E145 D115:E116" name="FIN_8"/>
    <protectedRange sqref="D11:W12" name="FIN_1_1"/>
    <protectedRange sqref="D139:E139" name="FIN_7_1"/>
  </protectedRanges>
  <dataConsolidate/>
  <mergeCells count="311">
    <mergeCell ref="A115:B115"/>
    <mergeCell ref="C115:D115"/>
    <mergeCell ref="F115:H115"/>
    <mergeCell ref="W115:W116"/>
    <mergeCell ref="A116:B116"/>
    <mergeCell ref="C116:D116"/>
    <mergeCell ref="F116:H116"/>
    <mergeCell ref="A118:V118"/>
    <mergeCell ref="A120:E120"/>
    <mergeCell ref="F120:W120"/>
    <mergeCell ref="A111:B111"/>
    <mergeCell ref="C111:D111"/>
    <mergeCell ref="F111:H111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W164:W165"/>
    <mergeCell ref="W166:W167"/>
    <mergeCell ref="A93:B93"/>
    <mergeCell ref="C93:W93"/>
    <mergeCell ref="A95:W95"/>
    <mergeCell ref="A97:B97"/>
    <mergeCell ref="C97:W97"/>
    <mergeCell ref="A99:B99"/>
    <mergeCell ref="E99:F99"/>
    <mergeCell ref="G99:J99"/>
    <mergeCell ref="M99:P99"/>
    <mergeCell ref="Q99:W99"/>
    <mergeCell ref="A101:B101"/>
    <mergeCell ref="E101:F101"/>
    <mergeCell ref="G101:J101"/>
    <mergeCell ref="M101:P101"/>
    <mergeCell ref="Q101:W101"/>
    <mergeCell ref="C103:F103"/>
    <mergeCell ref="O103:V103"/>
    <mergeCell ref="E104:F104"/>
    <mergeCell ref="O104:V104"/>
    <mergeCell ref="E105:F105"/>
    <mergeCell ref="A107:W107"/>
    <mergeCell ref="A108:B109"/>
    <mergeCell ref="F164:H164"/>
    <mergeCell ref="F166:H166"/>
    <mergeCell ref="E164:E165"/>
    <mergeCell ref="E166:E167"/>
    <mergeCell ref="B164:B165"/>
    <mergeCell ref="C164:D165"/>
    <mergeCell ref="B166:B167"/>
    <mergeCell ref="A156:A165"/>
    <mergeCell ref="A166:A167"/>
    <mergeCell ref="C166:D167"/>
    <mergeCell ref="F165:H165"/>
    <mergeCell ref="F167:H167"/>
    <mergeCell ref="B156:B157"/>
    <mergeCell ref="C156:D157"/>
    <mergeCell ref="E156:E157"/>
    <mergeCell ref="F156:H156"/>
    <mergeCell ref="B158:B159"/>
    <mergeCell ref="C158:D159"/>
    <mergeCell ref="E158:E159"/>
    <mergeCell ref="F158:H158"/>
    <mergeCell ref="A174:D174"/>
    <mergeCell ref="F174:O174"/>
    <mergeCell ref="Q174:W174"/>
    <mergeCell ref="A170:D170"/>
    <mergeCell ref="F170:O170"/>
    <mergeCell ref="Q170:W170"/>
    <mergeCell ref="A171:D171"/>
    <mergeCell ref="F171:O171"/>
    <mergeCell ref="Q171:W171"/>
    <mergeCell ref="A173:D173"/>
    <mergeCell ref="F173:O173"/>
    <mergeCell ref="Q173:W173"/>
    <mergeCell ref="W158:W159"/>
    <mergeCell ref="F159:H159"/>
    <mergeCell ref="F160:H160"/>
    <mergeCell ref="W160:W161"/>
    <mergeCell ref="F161:H161"/>
    <mergeCell ref="B162:B163"/>
    <mergeCell ref="C162:D163"/>
    <mergeCell ref="E162:E163"/>
    <mergeCell ref="F162:H162"/>
    <mergeCell ref="W162:W163"/>
    <mergeCell ref="F163:H163"/>
    <mergeCell ref="B160:B161"/>
    <mergeCell ref="C160:D161"/>
    <mergeCell ref="E160:E161"/>
    <mergeCell ref="A152:W152"/>
    <mergeCell ref="A154:A155"/>
    <mergeCell ref="B154:D155"/>
    <mergeCell ref="E154:E155"/>
    <mergeCell ref="F154:T154"/>
    <mergeCell ref="V154:V155"/>
    <mergeCell ref="W154:W155"/>
    <mergeCell ref="W156:W157"/>
    <mergeCell ref="F157:H157"/>
    <mergeCell ref="F155:H155"/>
    <mergeCell ref="A147:V147"/>
    <mergeCell ref="A149:E149"/>
    <mergeCell ref="F149:W149"/>
    <mergeCell ref="A144:B144"/>
    <mergeCell ref="C144:D144"/>
    <mergeCell ref="F144:H144"/>
    <mergeCell ref="W144:W145"/>
    <mergeCell ref="A145:B145"/>
    <mergeCell ref="C145:D145"/>
    <mergeCell ref="F145:H145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30:B130"/>
    <mergeCell ref="E130:F130"/>
    <mergeCell ref="G130:J130"/>
    <mergeCell ref="M130:P130"/>
    <mergeCell ref="Q130:W130"/>
    <mergeCell ref="C132:F132"/>
    <mergeCell ref="O132:V132"/>
    <mergeCell ref="A124:W124"/>
    <mergeCell ref="A126:B126"/>
    <mergeCell ref="C126:W126"/>
    <mergeCell ref="A128:B128"/>
    <mergeCell ref="E128:F128"/>
    <mergeCell ref="G128:J128"/>
    <mergeCell ref="M128:P128"/>
    <mergeCell ref="Q128:W128"/>
    <mergeCell ref="A87:V87"/>
    <mergeCell ref="A89:E89"/>
    <mergeCell ref="F89:W89"/>
    <mergeCell ref="A90:W90"/>
    <mergeCell ref="A91:W91"/>
    <mergeCell ref="A122:B122"/>
    <mergeCell ref="C122:W122"/>
    <mergeCell ref="A84:B84"/>
    <mergeCell ref="C84:D84"/>
    <mergeCell ref="F84:H84"/>
    <mergeCell ref="W84:W85"/>
    <mergeCell ref="A85:B85"/>
    <mergeCell ref="C85:D85"/>
    <mergeCell ref="F85:H85"/>
    <mergeCell ref="C108:D109"/>
    <mergeCell ref="E108:E109"/>
    <mergeCell ref="F108:T108"/>
    <mergeCell ref="V108:V109"/>
    <mergeCell ref="W108:W109"/>
    <mergeCell ref="F109:H109"/>
    <mergeCell ref="A110:B110"/>
    <mergeCell ref="C110:D110"/>
    <mergeCell ref="F110:H110"/>
    <mergeCell ref="W110:W111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A11:C11"/>
    <mergeCell ref="D11:G11"/>
    <mergeCell ref="H11:Q11"/>
    <mergeCell ref="A12:B12"/>
    <mergeCell ref="D12:G12"/>
    <mergeCell ref="H12:Q12"/>
  </mergeCells>
  <conditionalFormatting sqref="Y48:Y49">
    <cfRule type="cellIs" dxfId="23" priority="98" operator="equal">
      <formula>"Incorrecto existen números que no son fijos"</formula>
    </cfRule>
  </conditionalFormatting>
  <conditionalFormatting sqref="Y53:Y54">
    <cfRule type="cellIs" dxfId="22" priority="97" operator="equal">
      <formula>"Incorrecto existen números que no son fijos"</formula>
    </cfRule>
  </conditionalFormatting>
  <conditionalFormatting sqref="Y84:Y85">
    <cfRule type="cellIs" dxfId="21" priority="91" operator="equal">
      <formula>"Incorrecto existen números que no son fijos"</formula>
    </cfRule>
  </conditionalFormatting>
  <conditionalFormatting sqref="Y79:Y80">
    <cfRule type="cellIs" dxfId="20" priority="92" operator="equal">
      <formula>"Incorrecto existen números que no son fijos"</formula>
    </cfRule>
  </conditionalFormatting>
  <conditionalFormatting sqref="Y139:Y140">
    <cfRule type="cellIs" dxfId="19" priority="86" operator="equal">
      <formula>"Incorrecto existen números que no son fijos"</formula>
    </cfRule>
  </conditionalFormatting>
  <conditionalFormatting sqref="Y144:Y145">
    <cfRule type="cellIs" dxfId="18" priority="85" operator="equal">
      <formula>"Incorrecto existen números que no son fijos"</formula>
    </cfRule>
  </conditionalFormatting>
  <conditionalFormatting sqref="W48">
    <cfRule type="cellIs" dxfId="17" priority="43" operator="equal">
      <formula>"Favor de indicar el tipo de fórmula"</formula>
    </cfRule>
    <cfRule type="cellIs" dxfId="16" priority="44" operator="equal">
      <formula>"Favor de proporcionar valores al calendario de las 2 variables en lo programado"</formula>
    </cfRule>
  </conditionalFormatting>
  <conditionalFormatting sqref="W53">
    <cfRule type="cellIs" dxfId="15" priority="41" operator="equal">
      <formula>"Favor de indicar el tipo de fórmula"</formula>
    </cfRule>
    <cfRule type="cellIs" dxfId="14" priority="42" operator="equal">
      <formula>"Favor de proporcionar valores al calendario de las 2 variables en lo programado"</formula>
    </cfRule>
  </conditionalFormatting>
  <conditionalFormatting sqref="W79">
    <cfRule type="cellIs" dxfId="13" priority="39" operator="equal">
      <formula>"Favor de indicar el tipo de fórmula"</formula>
    </cfRule>
    <cfRule type="cellIs" dxfId="12" priority="40" operator="equal">
      <formula>"Favor de proporcionar valores al calendario de las 2 variables en lo programado"</formula>
    </cfRule>
  </conditionalFormatting>
  <conditionalFormatting sqref="W84">
    <cfRule type="cellIs" dxfId="11" priority="37" operator="equal">
      <formula>"Favor de indicar el tipo de fórmula"</formula>
    </cfRule>
    <cfRule type="cellIs" dxfId="10" priority="38" operator="equal">
      <formula>"Favor de proporcionar valores al calendario de las 2 variables en lo programado"</formula>
    </cfRule>
  </conditionalFormatting>
  <conditionalFormatting sqref="Y110:Y111">
    <cfRule type="cellIs" dxfId="9" priority="14" operator="equal">
      <formula>"Incorrecto existen números que no son fijos"</formula>
    </cfRule>
  </conditionalFormatting>
  <conditionalFormatting sqref="Y115:Y116">
    <cfRule type="cellIs" dxfId="8" priority="13" operator="equal">
      <formula>"Incorrecto existen números que no son fijos"</formula>
    </cfRule>
  </conditionalFormatting>
  <conditionalFormatting sqref="W139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144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110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15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30 C101" xr:uid="{00000000-0002-0000-0300-000000000000}">
      <formula1>"Estratégico, Gestión"</formula1>
    </dataValidation>
    <dataValidation type="list" allowBlank="1" showInputMessage="1" showErrorMessage="1" sqref="C37 W36 C68 W67 W38 C128 W127 W69 W129 C99 W98 W100" xr:uid="{00000000-0002-0000-0300-000001000000}">
      <formula1>"Eficiencia, Eficacia, Economía, Calidad"</formula1>
    </dataValidation>
    <dataValidation type="list" allowBlank="1" showInputMessage="1" showErrorMessage="1" sqref="Q130:W130 Q70:W70 Q39:W39 Q101:W101" xr:uid="{00000000-0002-0000-0300-000002000000}">
      <formula1>"Ascendente, Descendente, Regular, Nominal"</formula1>
    </dataValidation>
    <dataValidation type="list" allowBlank="1" showInputMessage="1" showErrorMessage="1" sqref="G130:J130 G39:J39 G70:J70 G101:J101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3" fitToHeight="0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ax="22" man="1"/>
    <brk id="150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2020</vt:lpstr>
      <vt:lpstr>'Instructivo de llenado-Formato'!Área_de_impresión</vt:lpstr>
      <vt:lpstr>'Programa Presupuestario 2020'!Área_de_impresión</vt:lpstr>
      <vt:lpstr>'Programa Presupuestario 2020'!finalidad</vt:lpstr>
      <vt:lpstr>'Programa Presupuestario 2020'!funcion1</vt:lpstr>
      <vt:lpstr>'Programa Presupuestario 2020'!funcion2</vt:lpstr>
      <vt:lpstr>'Programa Presupuestario 2020'!funcion3</vt:lpstr>
      <vt:lpstr>'Programa Presupuestario 2020'!funcion4</vt:lpstr>
      <vt:lpstr>'Programa Presupuestario 2020'!Rfinalidad</vt:lpstr>
      <vt:lpstr>'Programa Presupuestario 2020'!Rfuncion1</vt:lpstr>
      <vt:lpstr>'Programa Presupuestario 2020'!Rfuncion3</vt:lpstr>
      <vt:lpstr>'Programa Presupuestario 2020'!Títulos_a_imprimir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2020-02-11T21:15:49Z</cp:lastPrinted>
  <dcterms:created xsi:type="dcterms:W3CDTF">2012-07-03T15:10:24Z</dcterms:created>
  <dcterms:modified xsi:type="dcterms:W3CDTF">2020-10-14T15:52:22Z</dcterms:modified>
</cp:coreProperties>
</file>