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9FA74031-BEA9-475A-93D0-A062EDF34153}" xr6:coauthVersionLast="45" xr6:coauthVersionMax="45" xr10:uidLastSave="{00000000-0000-0000-0000-000000000000}"/>
  <bookViews>
    <workbookView xWindow="-120" yWindow="-120" windowWidth="29040" windowHeight="15840" tabRatio="82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2020'!$A$1:$W$1008</definedName>
    <definedName name="finalidad" localSheetId="1">'Instructivo de llenado-Formato'!#REF!</definedName>
    <definedName name="finalidad" localSheetId="3">'Programa Presupuestario 2020'!$A$637:$A$640</definedName>
    <definedName name="finalidad">#REF!</definedName>
    <definedName name="funcion1" localSheetId="1">'Instructivo de llenado-Formato'!#REF!</definedName>
    <definedName name="funcion1" localSheetId="3">'Programa Presupuestario 2020'!$A$644:$A$651</definedName>
    <definedName name="funcion1">#REF!</definedName>
    <definedName name="funcion2" localSheetId="1">'Instructivo de llenado-Formato'!#REF!</definedName>
    <definedName name="funcion2" localSheetId="3">'Programa Presupuestario 2020'!$A$652:$A$658</definedName>
    <definedName name="funcion2">#REF!</definedName>
    <definedName name="funcion3" localSheetId="1">'Instructivo de llenado-Formato'!#REF!</definedName>
    <definedName name="funcion3" localSheetId="3">'Programa Presupuestario 2020'!$A$659:$A$667</definedName>
    <definedName name="funcion3">#REF!</definedName>
    <definedName name="funcion4" localSheetId="1">'Instructivo de llenado-Formato'!#REF!</definedName>
    <definedName name="funcion4" localSheetId="3">'Programa Presupuestario 2020'!$A$668:$A$671</definedName>
    <definedName name="funcion4">#REF!</definedName>
    <definedName name="Rfinalidad" localSheetId="1">'Instructivo de llenado-Formato'!#REF!</definedName>
    <definedName name="Rfinalidad" localSheetId="3">'Programa Presupuestario 2020'!$A$637:$B$640</definedName>
    <definedName name="Rfinalidad">#REF!</definedName>
    <definedName name="Rfuncion1" localSheetId="1">'Instructivo de llenado-Formato'!#REF!</definedName>
    <definedName name="Rfuncion1" localSheetId="3">'Programa Presupuestario 2020'!$A$644:$B$651</definedName>
    <definedName name="Rfuncion1">#REF!</definedName>
    <definedName name="Rfuncion3" localSheetId="1">'Instructivo de llenado-Formato'!#REF!</definedName>
    <definedName name="Rfuncion3" localSheetId="3">'Programa Presupuestario 2020'!$A$659:$B$667</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9" i="57" l="1"/>
  <c r="W119" i="57" s="1"/>
  <c r="V120" i="57"/>
  <c r="V552" i="57" l="1"/>
  <c r="V526" i="57" l="1"/>
  <c r="V525" i="57"/>
  <c r="V524" i="57"/>
  <c r="W524" i="57" l="1"/>
  <c r="V469" i="57" l="1"/>
  <c r="U469" i="57"/>
  <c r="E469" i="57"/>
  <c r="C469" i="57"/>
  <c r="V468" i="57"/>
  <c r="W468" i="57" s="1"/>
  <c r="E468" i="57"/>
  <c r="C468" i="57"/>
  <c r="V464" i="57"/>
  <c r="U464" i="57"/>
  <c r="V463" i="57"/>
  <c r="V605" i="57"/>
  <c r="V604" i="57"/>
  <c r="V603" i="57"/>
  <c r="V602" i="57"/>
  <c r="V601" i="57"/>
  <c r="V600" i="57"/>
  <c r="V599" i="57"/>
  <c r="V598" i="57"/>
  <c r="V597" i="57"/>
  <c r="V596" i="57"/>
  <c r="W598" i="57" l="1"/>
  <c r="W602" i="57"/>
  <c r="W463" i="57"/>
  <c r="W471" i="57" s="1"/>
  <c r="W600" i="57"/>
  <c r="W596" i="57"/>
  <c r="W604" i="57"/>
  <c r="V537" i="57"/>
  <c r="V536" i="57"/>
  <c r="W536" i="57" l="1"/>
  <c r="V564" i="57"/>
  <c r="V565" i="57"/>
  <c r="V563" i="57"/>
  <c r="V562" i="57"/>
  <c r="W562" i="57" l="1"/>
  <c r="W564" i="57"/>
  <c r="V559" i="57"/>
  <c r="V558" i="57"/>
  <c r="V557" i="57"/>
  <c r="V556" i="57"/>
  <c r="V555" i="57"/>
  <c r="V554" i="57"/>
  <c r="W554" i="57" l="1"/>
  <c r="W558" i="57"/>
  <c r="W556" i="57"/>
  <c r="V540" i="57"/>
  <c r="V541" i="57"/>
  <c r="V542" i="57"/>
  <c r="V543" i="57"/>
  <c r="V544" i="57"/>
  <c r="V545" i="57"/>
  <c r="V546" i="57"/>
  <c r="V547" i="57"/>
  <c r="V535" i="57"/>
  <c r="V534" i="57"/>
  <c r="V533" i="57"/>
  <c r="V532" i="57"/>
  <c r="V531" i="57"/>
  <c r="V530" i="57"/>
  <c r="V529" i="57"/>
  <c r="V528" i="57"/>
  <c r="W528" i="57" l="1"/>
  <c r="W540" i="57"/>
  <c r="W544" i="57"/>
  <c r="W532" i="57"/>
  <c r="W546" i="57"/>
  <c r="W542" i="57"/>
  <c r="W530" i="57"/>
  <c r="W534" i="57"/>
  <c r="V591" i="57" l="1"/>
  <c r="V590" i="57"/>
  <c r="V589" i="57"/>
  <c r="V588" i="57"/>
  <c r="V587" i="57"/>
  <c r="V586" i="57"/>
  <c r="V585" i="57"/>
  <c r="V584" i="57"/>
  <c r="V583" i="57"/>
  <c r="V582" i="57"/>
  <c r="W584" i="57" l="1"/>
  <c r="W588" i="57"/>
  <c r="W582" i="57"/>
  <c r="W586" i="57"/>
  <c r="W590" i="57"/>
  <c r="V595" i="57"/>
  <c r="V594" i="57"/>
  <c r="V593" i="57"/>
  <c r="V592" i="57"/>
  <c r="V581" i="57"/>
  <c r="V580" i="57"/>
  <c r="V579" i="57"/>
  <c r="V578" i="57"/>
  <c r="V577" i="57"/>
  <c r="V576" i="57"/>
  <c r="V575" i="57"/>
  <c r="V574" i="57"/>
  <c r="V573" i="57"/>
  <c r="V572" i="57"/>
  <c r="V571" i="57"/>
  <c r="V570" i="57"/>
  <c r="V569" i="57"/>
  <c r="V568" i="57"/>
  <c r="V567" i="57"/>
  <c r="V566" i="57"/>
  <c r="V561" i="57"/>
  <c r="V560" i="57"/>
  <c r="V553" i="57"/>
  <c r="W552" i="57" s="1"/>
  <c r="V551" i="57"/>
  <c r="V550" i="57"/>
  <c r="W550" i="57" l="1"/>
  <c r="W560" i="57"/>
  <c r="W568" i="57"/>
  <c r="W572" i="57"/>
  <c r="W566" i="57"/>
  <c r="W570" i="57"/>
  <c r="W574" i="57"/>
  <c r="W578" i="57"/>
  <c r="W580" i="57"/>
  <c r="W594" i="57"/>
  <c r="W576" i="57"/>
  <c r="W592" i="57"/>
  <c r="V440" i="57"/>
  <c r="U440" i="57"/>
  <c r="E440" i="57"/>
  <c r="C440" i="57"/>
  <c r="V439" i="57"/>
  <c r="W439" i="57" s="1"/>
  <c r="E439" i="57"/>
  <c r="C439" i="57"/>
  <c r="V435" i="57"/>
  <c r="U435" i="57"/>
  <c r="V434" i="57"/>
  <c r="V411" i="57"/>
  <c r="U411" i="57"/>
  <c r="E411" i="57"/>
  <c r="C411" i="57"/>
  <c r="V410" i="57"/>
  <c r="W410" i="57" s="1"/>
  <c r="E410" i="57"/>
  <c r="C410" i="57"/>
  <c r="V406" i="57"/>
  <c r="U406" i="57"/>
  <c r="V405" i="57"/>
  <c r="V382" i="57"/>
  <c r="U382" i="57"/>
  <c r="E382" i="57"/>
  <c r="C382" i="57"/>
  <c r="V381" i="57"/>
  <c r="W381" i="57" s="1"/>
  <c r="E381" i="57"/>
  <c r="C381" i="57"/>
  <c r="V377" i="57"/>
  <c r="U377" i="57"/>
  <c r="V376" i="57"/>
  <c r="V353" i="57"/>
  <c r="U353" i="57"/>
  <c r="E353" i="57"/>
  <c r="C353" i="57"/>
  <c r="V352" i="57"/>
  <c r="W352" i="57" s="1"/>
  <c r="E352" i="57"/>
  <c r="C352" i="57"/>
  <c r="V348" i="57"/>
  <c r="U348" i="57"/>
  <c r="V347" i="57"/>
  <c r="V324" i="57"/>
  <c r="U324" i="57"/>
  <c r="E324" i="57"/>
  <c r="C324" i="57"/>
  <c r="V323" i="57"/>
  <c r="E323" i="57"/>
  <c r="C323" i="57"/>
  <c r="V319" i="57"/>
  <c r="U319" i="57"/>
  <c r="V318" i="57"/>
  <c r="V295" i="57"/>
  <c r="U295" i="57"/>
  <c r="E295" i="57"/>
  <c r="C295" i="57"/>
  <c r="V294" i="57"/>
  <c r="W294" i="57" s="1"/>
  <c r="E294" i="57"/>
  <c r="C294" i="57"/>
  <c r="V290" i="57"/>
  <c r="U290" i="57"/>
  <c r="V289" i="57"/>
  <c r="V266" i="57"/>
  <c r="U266" i="57"/>
  <c r="E266" i="57"/>
  <c r="C266" i="57"/>
  <c r="V265" i="57"/>
  <c r="W265" i="57" s="1"/>
  <c r="E265" i="57"/>
  <c r="C265" i="57"/>
  <c r="V261" i="57"/>
  <c r="U261" i="57"/>
  <c r="V260" i="57"/>
  <c r="V237" i="57"/>
  <c r="U237" i="57"/>
  <c r="E237" i="57"/>
  <c r="C237" i="57"/>
  <c r="V236" i="57"/>
  <c r="E236" i="57"/>
  <c r="C236" i="57"/>
  <c r="V232" i="57"/>
  <c r="U232" i="57"/>
  <c r="V231" i="57"/>
  <c r="W289" i="57" l="1"/>
  <c r="W347" i="57"/>
  <c r="W355" i="57" s="1"/>
  <c r="W260" i="57"/>
  <c r="W268" i="57" s="1"/>
  <c r="W323" i="57"/>
  <c r="W318" i="57"/>
  <c r="W405" i="57"/>
  <c r="W413" i="57" s="1"/>
  <c r="W376" i="57"/>
  <c r="W384" i="57" s="1"/>
  <c r="W434" i="57"/>
  <c r="W442" i="57" s="1"/>
  <c r="W231" i="57"/>
  <c r="W236" i="57"/>
  <c r="W326" i="57" l="1"/>
  <c r="W297" i="57"/>
  <c r="W239" i="57"/>
  <c r="E498" i="57" l="1"/>
  <c r="C498" i="57"/>
  <c r="E497" i="57"/>
  <c r="C497" i="57"/>
  <c r="E207" i="57"/>
  <c r="C207" i="57"/>
  <c r="E206" i="57"/>
  <c r="C206" i="57"/>
  <c r="E178" i="57"/>
  <c r="C178" i="57"/>
  <c r="E177" i="57"/>
  <c r="C177" i="57"/>
  <c r="E149" i="57"/>
  <c r="C149" i="57"/>
  <c r="E148" i="57"/>
  <c r="C148" i="57"/>
  <c r="E120" i="57"/>
  <c r="C120" i="57"/>
  <c r="E119" i="57"/>
  <c r="C119" i="57"/>
  <c r="V498" i="57"/>
  <c r="V497" i="57"/>
  <c r="V493" i="57"/>
  <c r="V492" i="57"/>
  <c r="V207" i="57"/>
  <c r="V206" i="57"/>
  <c r="V202" i="57"/>
  <c r="V201" i="57"/>
  <c r="V178" i="57"/>
  <c r="V177" i="57"/>
  <c r="V173" i="57"/>
  <c r="V172" i="57"/>
  <c r="V149" i="57"/>
  <c r="V148" i="57"/>
  <c r="V144" i="57"/>
  <c r="V143" i="57"/>
  <c r="V115" i="57"/>
  <c r="V114" i="57"/>
  <c r="V89" i="57"/>
  <c r="V88" i="57"/>
  <c r="V84" i="57"/>
  <c r="V83" i="57"/>
  <c r="E89" i="57"/>
  <c r="E88" i="57"/>
  <c r="C89" i="57"/>
  <c r="C88" i="57"/>
  <c r="E58" i="57"/>
  <c r="E57" i="57"/>
  <c r="C58" i="57"/>
  <c r="C57" i="57"/>
  <c r="V58" i="57" l="1"/>
  <c r="V57" i="57"/>
  <c r="W57" i="57" s="1"/>
  <c r="V53" i="57"/>
  <c r="V52" i="57"/>
  <c r="F3" i="57"/>
  <c r="W52" i="57" l="1"/>
  <c r="W60" i="57" s="1"/>
  <c r="W201" i="57"/>
  <c r="W172" i="57"/>
  <c r="W143" i="57" l="1"/>
  <c r="W114" i="57"/>
  <c r="W122" i="57" s="1"/>
  <c r="W83" i="57"/>
  <c r="V607" i="57" l="1"/>
  <c r="V606" i="57"/>
  <c r="V549" i="57"/>
  <c r="V548" i="57"/>
  <c r="V539" i="57"/>
  <c r="V538" i="57"/>
  <c r="V527" i="57"/>
  <c r="W526" i="57" s="1"/>
  <c r="V523" i="57"/>
  <c r="V522" i="57"/>
  <c r="V521" i="57"/>
  <c r="V520" i="57"/>
  <c r="V519" i="57"/>
  <c r="V518" i="57"/>
  <c r="V517" i="57"/>
  <c r="V516" i="57"/>
  <c r="V515" i="57"/>
  <c r="V514" i="57"/>
  <c r="V513" i="57"/>
  <c r="V512" i="57"/>
  <c r="V511" i="57"/>
  <c r="V510" i="57"/>
  <c r="V509" i="57"/>
  <c r="V508" i="57"/>
  <c r="U498" i="57"/>
  <c r="U493" i="57"/>
  <c r="U207" i="57"/>
  <c r="U202" i="57"/>
  <c r="U178" i="57"/>
  <c r="W177" i="57"/>
  <c r="U173" i="57"/>
  <c r="U149" i="57"/>
  <c r="W148" i="57"/>
  <c r="W151" i="57" s="1"/>
  <c r="U144" i="57"/>
  <c r="U120" i="57"/>
  <c r="U115" i="57"/>
  <c r="U89" i="57"/>
  <c r="U84" i="57"/>
  <c r="U58" i="57"/>
  <c r="U53" i="57"/>
  <c r="W538" i="57" l="1"/>
  <c r="W510" i="57"/>
  <c r="W518" i="57"/>
  <c r="W522" i="57"/>
  <c r="W512" i="57"/>
  <c r="W508" i="57"/>
  <c r="W548" i="57"/>
  <c r="W606" i="57"/>
  <c r="W514" i="57"/>
  <c r="W516" i="57"/>
  <c r="W520" i="57"/>
  <c r="W206" i="57"/>
  <c r="W209" i="57" s="1"/>
  <c r="W88" i="57"/>
  <c r="W91" i="57" s="1"/>
  <c r="W180" i="57"/>
  <c r="W500"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<sst xmlns="http://schemas.openxmlformats.org/spreadsheetml/2006/main" count="3401" uniqueCount="1259">
  <si>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</si>
  <si>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</si>
  <si>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</si>
  <si>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</si>
  <si>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</si>
  <si>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</si>
  <si>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</si>
  <si>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</si>
  <si>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</si>
  <si>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</si>
  <si>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</si>
  <si>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</si>
  <si>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</si>
  <si>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</si>
  <si>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</si>
  <si>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</si>
  <si>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</si>
  <si>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</si>
  <si>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</si>
  <si>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</si>
  <si>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</si>
  <si>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</si>
  <si>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</si>
  <si>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</si>
  <si>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</si>
  <si>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</si>
  <si>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</si>
  <si>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</si>
  <si>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</si>
  <si>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</si>
  <si>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</si>
  <si>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</si>
  <si>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</si>
  <si>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</si>
  <si>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</si>
  <si>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</si>
  <si>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</si>
  <si>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</si>
  <si>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</si>
  <si>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</si>
  <si>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</si>
  <si>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</si>
  <si>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</si>
  <si>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</si>
  <si>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</si>
  <si>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</si>
  <si>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</si>
  <si>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</si>
  <si>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</si>
  <si>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</si>
  <si>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</si>
  <si>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</si>
  <si>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</si>
  <si>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</si>
  <si>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</si>
  <si>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</si>
  <si>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</si>
  <si>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</si>
  <si>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</si>
  <si>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</si>
  <si>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</si>
  <si>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</si>
  <si>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</si>
  <si>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</si>
  <si>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</si>
  <si>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</si>
  <si>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</si>
  <si>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</si>
  <si>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</si>
  <si>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</si>
  <si>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</si>
  <si>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</si>
  <si>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</si>
  <si>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</si>
  <si>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</si>
  <si>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</si>
  <si>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</si>
  <si>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</si>
  <si>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</si>
  <si>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</si>
  <si>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</si>
  <si>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</si>
  <si>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</si>
  <si>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</si>
  <si>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</si>
  <si>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</si>
  <si>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</si>
  <si>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</si>
  <si>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</si>
  <si>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</si>
  <si>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</si>
  <si>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</si>
  <si>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</si>
  <si>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</si>
  <si>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</si>
  <si>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</si>
  <si>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</si>
  <si>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</si>
  <si>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</si>
  <si>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</si>
  <si>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</si>
  <si>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</si>
  <si>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</si>
  <si>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</si>
  <si>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</si>
  <si>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</si>
  <si>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</si>
  <si>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</si>
  <si>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</si>
  <si>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</si>
  <si>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</si>
  <si>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</si>
  <si>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</si>
  <si>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</si>
  <si>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</si>
  <si>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</si>
  <si>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</si>
  <si>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</si>
  <si>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</si>
  <si>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</si>
  <si>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</si>
  <si>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</si>
  <si>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</si>
  <si>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</si>
  <si>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</si>
  <si>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</si>
  <si>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</si>
  <si>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</si>
  <si>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</si>
  <si>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</si>
  <si>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</si>
  <si>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</si>
  <si>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</si>
  <si>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</si>
  <si>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</si>
  <si>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</si>
  <si>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</si>
  <si>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</si>
  <si>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</si>
  <si>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</si>
  <si>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</si>
  <si>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</si>
  <si>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</si>
  <si>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</si>
  <si>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</si>
  <si>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</si>
  <si>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</si>
  <si>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</si>
  <si>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</si>
  <si>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</si>
  <si>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</si>
  <si>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</si>
  <si>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</si>
  <si>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</si>
  <si>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</si>
  <si>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</si>
  <si>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</si>
  <si>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</si>
  <si>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</si>
  <si>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</si>
  <si>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</si>
  <si>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</si>
  <si>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</si>
  <si>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</si>
  <si>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</si>
  <si>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</si>
  <si>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</si>
  <si>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</si>
  <si>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</si>
  <si>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</si>
  <si>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</si>
  <si>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</si>
  <si>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</si>
  <si>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</si>
  <si>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</si>
  <si>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</si>
  <si>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</si>
  <si>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</si>
  <si>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</si>
  <si>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</si>
  <si>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</si>
  <si>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</si>
  <si>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</si>
  <si>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</si>
  <si>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</si>
  <si>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</si>
  <si>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</si>
  <si>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</si>
  <si>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</si>
  <si>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</si>
  <si>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</si>
  <si>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</si>
  <si>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</si>
  <si>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</si>
  <si>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</si>
  <si>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</si>
  <si>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</si>
  <si>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</si>
  <si>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</si>
  <si>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</si>
  <si>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</si>
  <si>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</si>
  <si>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</si>
  <si>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</si>
  <si>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</si>
  <si>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</si>
  <si>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</si>
  <si>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</si>
  <si>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</si>
  <si>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</si>
  <si>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</si>
  <si>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</si>
  <si>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</si>
  <si>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</si>
  <si>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</si>
  <si>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</si>
  <si>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</si>
  <si>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</si>
  <si>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</si>
  <si>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</si>
  <si>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</si>
  <si>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</si>
  <si>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</si>
  <si>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</si>
  <si>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</si>
  <si>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</si>
  <si>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</si>
  <si>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</si>
  <si>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</si>
  <si>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</si>
  <si>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</si>
  <si>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</si>
  <si>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</si>
  <si>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</si>
  <si>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</si>
  <si>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</si>
  <si>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</si>
  <si>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</si>
  <si>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</si>
  <si>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</si>
  <si>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</si>
  <si>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</si>
  <si>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</si>
  <si>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</si>
  <si>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</si>
  <si>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</si>
  <si>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</si>
  <si>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</si>
  <si>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</si>
  <si>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</si>
  <si>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</si>
  <si>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</si>
  <si>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</si>
  <si>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</si>
  <si>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</si>
  <si>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</si>
  <si>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</si>
  <si>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</si>
  <si>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</si>
  <si>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</si>
  <si>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</si>
  <si>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</si>
  <si>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</si>
  <si>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</si>
  <si>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</si>
  <si>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</si>
  <si>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</si>
  <si>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</si>
  <si>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</si>
  <si>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</si>
  <si>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</si>
  <si>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</si>
  <si>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</si>
  <si>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</si>
  <si>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</si>
  <si>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</si>
  <si>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</si>
  <si>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</si>
  <si>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</si>
  <si>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</si>
  <si>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</si>
  <si>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</si>
  <si>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</si>
  <si>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</si>
  <si>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</si>
  <si>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</si>
  <si>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</si>
  <si>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</si>
  <si>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</si>
  <si>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</si>
  <si>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</si>
  <si>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</si>
  <si>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</si>
  <si>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</si>
  <si>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</si>
  <si>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</si>
  <si>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</si>
  <si>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</si>
  <si>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</si>
  <si>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</si>
  <si>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</si>
  <si>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</si>
  <si>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</si>
  <si>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</si>
  <si>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</si>
  <si>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</si>
  <si>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</si>
  <si>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</si>
  <si>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</si>
  <si>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</si>
  <si>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</si>
  <si>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</si>
  <si>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</si>
  <si>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</si>
  <si>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</si>
  <si>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</si>
  <si>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</si>
  <si>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</si>
  <si>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</si>
  <si>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</si>
  <si>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</si>
  <si>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</si>
  <si>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</si>
  <si>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</si>
  <si>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</si>
  <si>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</si>
  <si>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</si>
  <si>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</si>
  <si>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</si>
  <si>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</si>
  <si>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</si>
  <si>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</si>
  <si>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</si>
  <si>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</si>
  <si>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</si>
  <si>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</si>
  <si>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</si>
  <si>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</si>
  <si>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</si>
  <si>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</si>
  <si>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</si>
  <si>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</si>
  <si>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</si>
  <si>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</si>
  <si>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</si>
  <si>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</si>
  <si>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</si>
  <si>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</si>
  <si>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</si>
  <si>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</si>
  <si>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</si>
  <si>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</si>
  <si>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</si>
  <si>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</si>
  <si>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</si>
  <si>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</si>
  <si>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</si>
  <si>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</si>
  <si>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</si>
  <si>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</si>
  <si>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</si>
  <si>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</si>
  <si>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</si>
  <si>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</si>
  <si>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</si>
  <si>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</si>
  <si>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</si>
  <si>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</si>
  <si>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</si>
  <si>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</si>
  <si>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</si>
  <si>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</si>
  <si>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</si>
  <si>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</si>
  <si>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</si>
  <si>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</si>
  <si>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</si>
  <si>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</si>
  <si>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</si>
  <si>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</si>
  <si>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</si>
  <si>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</si>
  <si>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</si>
  <si>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</si>
  <si>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</si>
  <si>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</si>
  <si>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</si>
  <si>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</si>
  <si>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</si>
  <si>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</si>
  <si>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</si>
  <si>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</si>
  <si>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</si>
  <si>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</si>
  <si>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</si>
  <si>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</si>
  <si>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</si>
  <si>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</si>
  <si>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</si>
  <si>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</si>
  <si>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</si>
  <si>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</si>
  <si>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</si>
  <si>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</si>
  <si>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</si>
  <si>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</si>
  <si>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</si>
  <si>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</si>
  <si>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</si>
  <si>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</si>
  <si>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</si>
  <si>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</si>
  <si>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</si>
  <si>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</si>
  <si>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</si>
  <si>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</si>
  <si>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</si>
  <si>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</si>
  <si>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</si>
  <si>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</si>
  <si>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</si>
  <si>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</si>
  <si>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</si>
  <si>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</si>
  <si>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</si>
  <si>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</si>
  <si>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</si>
  <si>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</si>
  <si>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</si>
  <si>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</si>
  <si>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</si>
  <si>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</si>
  <si>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</si>
  <si>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</si>
  <si>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</si>
  <si>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</si>
  <si>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</si>
  <si>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</si>
  <si>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</si>
  <si>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</si>
  <si>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</si>
  <si>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</si>
  <si>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</si>
  <si>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</si>
  <si>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</si>
  <si>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</si>
  <si>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</si>
  <si>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</si>
  <si>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</si>
  <si>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</si>
  <si>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</si>
  <si>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</si>
  <si>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</si>
  <si>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</si>
  <si>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</si>
  <si>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</si>
  <si>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</si>
  <si>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</si>
  <si>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</si>
  <si>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</si>
  <si>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</si>
  <si>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</si>
  <si>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</si>
  <si>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</si>
  <si>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</si>
  <si>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</si>
  <si>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</si>
  <si>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</si>
  <si>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</si>
  <si>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</si>
  <si>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</si>
  <si>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</si>
  <si>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</si>
  <si>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</si>
  <si>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</si>
  <si>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</si>
  <si>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</si>
  <si>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</si>
  <si>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</si>
  <si>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</si>
  <si>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</si>
  <si>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</si>
  <si>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</si>
  <si>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</si>
  <si>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</si>
  <si>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</si>
  <si>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</si>
  <si>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</si>
  <si>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</si>
  <si>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</si>
  <si>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</si>
  <si>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</si>
  <si>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</si>
  <si>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</si>
  <si>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</si>
  <si>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</si>
  <si>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</si>
  <si>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</si>
  <si>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</si>
  <si>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</si>
  <si>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</si>
  <si>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</si>
  <si>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</si>
  <si>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</si>
  <si>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</si>
  <si>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</si>
  <si>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</si>
  <si>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</si>
  <si>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</si>
  <si>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</si>
  <si>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</si>
  <si>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</si>
  <si>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</si>
  <si>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</si>
  <si>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</si>
  <si>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</si>
  <si>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</si>
  <si>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</si>
  <si>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</si>
  <si>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</si>
  <si>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</si>
  <si>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</si>
  <si>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</si>
  <si>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</si>
  <si>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</si>
  <si>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</si>
  <si>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</si>
  <si>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</si>
  <si>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</si>
  <si>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</si>
  <si>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</si>
  <si>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</si>
  <si>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</si>
  <si>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</si>
  <si>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</si>
  <si>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</si>
  <si>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</si>
  <si>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</si>
  <si>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</si>
  <si>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</si>
  <si>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</si>
  <si>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</si>
  <si>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</si>
  <si>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</si>
  <si>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</si>
  <si>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</si>
  <si>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</si>
  <si>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</si>
  <si>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</si>
  <si>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</si>
  <si>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</si>
  <si>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</si>
  <si>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</si>
  <si>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</si>
  <si>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</si>
  <si>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</si>
  <si>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</si>
  <si>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</si>
  <si>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</si>
  <si>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</si>
  <si>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</si>
  <si>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</si>
  <si>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</si>
  <si>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</si>
  <si>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</si>
  <si>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</si>
  <si>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</si>
  <si>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</si>
  <si>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</si>
  <si>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</si>
  <si>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</si>
  <si>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</si>
  <si>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</si>
  <si>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</si>
  <si>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</si>
  <si>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</si>
  <si>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</si>
  <si>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</si>
  <si>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</si>
  <si>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</si>
  <si>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</si>
  <si>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</si>
  <si>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</si>
  <si>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</si>
  <si>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</si>
  <si>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</si>
  <si>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</si>
  <si>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</si>
  <si>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</si>
  <si>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</si>
  <si>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</si>
  <si>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</si>
  <si>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</si>
  <si>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</si>
  <si>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</si>
  <si>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</si>
  <si>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</si>
  <si>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</si>
  <si>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</si>
  <si>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</si>
  <si>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</si>
  <si>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</si>
  <si>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</si>
  <si>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</si>
  <si>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</si>
  <si>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</si>
  <si>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</si>
  <si>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</si>
  <si>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</si>
  <si>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</si>
  <si>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</si>
  <si>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</si>
  <si>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</si>
  <si>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</si>
  <si>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</si>
  <si>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</si>
  <si>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</si>
  <si>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</si>
  <si>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</si>
  <si>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</si>
  <si>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</si>
  <si>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</si>
  <si>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</si>
  <si>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</si>
  <si>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</si>
  <si>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</si>
  <si>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</si>
  <si>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</si>
  <si>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</si>
  <si>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</si>
  <si>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</si>
  <si>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</si>
  <si>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</si>
  <si>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</si>
  <si>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</si>
  <si>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</si>
  <si>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</si>
  <si>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</si>
  <si>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</si>
  <si>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</si>
  <si>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</si>
  <si>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</si>
  <si>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</si>
  <si>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</si>
  <si>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</si>
  <si>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</si>
  <si>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</si>
  <si>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</si>
  <si>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</si>
  <si>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</si>
  <si>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</si>
  <si>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</si>
  <si>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</si>
  <si>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</si>
  <si>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</si>
  <si>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</si>
  <si>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</si>
  <si>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</si>
  <si>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</si>
  <si>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</si>
  <si>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</si>
  <si>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</si>
  <si>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</si>
  <si>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</si>
  <si>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</si>
  <si>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</si>
  <si>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</si>
  <si>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</si>
  <si>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</si>
  <si>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</si>
  <si>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</si>
  <si>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</si>
  <si>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</si>
  <si>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</si>
  <si>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</si>
  <si>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</si>
  <si>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</si>
  <si>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</si>
  <si>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</si>
  <si>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</si>
  <si>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</si>
  <si>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</si>
  <si>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</si>
  <si>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</si>
  <si>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</si>
  <si>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</si>
  <si>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</si>
  <si>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</si>
  <si>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</si>
  <si>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</si>
  <si>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</si>
  <si>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</si>
  <si>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</si>
  <si>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</si>
  <si>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</si>
  <si>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</si>
  <si>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</si>
  <si>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</si>
  <si>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</si>
  <si>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</si>
  <si>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</si>
  <si>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</si>
  <si>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</si>
  <si>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</si>
  <si>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</si>
  <si>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</si>
  <si>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</si>
  <si>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</si>
  <si>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</si>
  <si>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</si>
  <si>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</si>
  <si>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</si>
  <si>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</si>
  <si>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</si>
  <si>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</si>
  <si>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</si>
  <si>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</si>
  <si>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</si>
  <si>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</si>
  <si>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</si>
  <si>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</si>
  <si>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</si>
  <si>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</si>
  <si>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</si>
  <si>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</si>
  <si>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</si>
  <si>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</si>
  <si>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</si>
  <si>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</si>
  <si>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</si>
  <si>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</si>
  <si>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</si>
  <si>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</si>
  <si>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</si>
  <si>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</si>
  <si>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</si>
  <si>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</si>
  <si>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</si>
  <si>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</si>
  <si>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</si>
  <si>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</si>
  <si>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</si>
  <si>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</si>
  <si>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</si>
  <si>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</si>
  <si>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</si>
  <si>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</si>
  <si>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</si>
  <si>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</si>
  <si>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</si>
  <si>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</si>
  <si>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</si>
  <si>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</si>
  <si>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</si>
  <si>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</si>
  <si>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</si>
  <si>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</si>
  <si>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</si>
  <si>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</si>
  <si>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</si>
  <si>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</si>
  <si>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</si>
  <si>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</si>
  <si>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</si>
  <si>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</si>
  <si>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</si>
  <si>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</si>
  <si>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</si>
  <si>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</si>
  <si>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</si>
  <si>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</si>
  <si>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</si>
  <si>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</si>
  <si>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</si>
  <si>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</si>
  <si>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</si>
  <si>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</si>
  <si>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</si>
  <si>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</si>
  <si>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</si>
  <si>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</si>
  <si>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</si>
  <si>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</si>
  <si>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</si>
  <si>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</si>
  <si>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</si>
  <si>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</si>
  <si>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</si>
  <si>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</si>
  <si>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</si>
  <si>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</si>
  <si>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</si>
  <si>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</si>
  <si>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</si>
  <si>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</si>
  <si>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</si>
  <si>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</si>
  <si>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</si>
  <si>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</si>
  <si>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</si>
  <si>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</si>
  <si>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</si>
  <si>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</si>
  <si>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</si>
  <si>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</si>
  <si>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</si>
  <si>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</si>
  <si>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</si>
  <si>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</si>
  <si>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</si>
  <si>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</si>
  <si>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</si>
  <si>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</si>
  <si>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</si>
  <si>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</si>
  <si>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</si>
  <si>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</si>
  <si>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</si>
  <si>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</si>
  <si>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</si>
  <si>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</si>
  <si>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</si>
  <si>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</si>
  <si>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</si>
  <si>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</si>
  <si>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</si>
  <si>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</si>
  <si>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</si>
  <si>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</si>
  <si>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</si>
  <si>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</si>
  <si>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</si>
  <si>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</si>
  <si>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</si>
  <si>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</si>
  <si>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</si>
  <si>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</si>
  <si>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</si>
  <si>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</si>
  <si>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</si>
  <si>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</si>
  <si>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</si>
  <si>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</si>
  <si>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</si>
  <si>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</si>
  <si>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</si>
  <si>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</si>
  <si>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</si>
  <si>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</si>
  <si>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</si>
  <si>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</si>
  <si>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</si>
  <si>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</si>
  <si>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</si>
  <si>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</si>
  <si>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</si>
  <si>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</si>
  <si>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</si>
  <si>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</si>
  <si>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</si>
  <si>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</si>
  <si>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</si>
  <si>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</si>
  <si>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</si>
  <si>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</si>
  <si>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</si>
  <si>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</si>
  <si>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</si>
  <si>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</si>
  <si>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</si>
  <si>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</si>
  <si>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</si>
  <si>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</si>
  <si>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</si>
  <si>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</si>
  <si>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</si>
  <si>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</si>
  <si>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</si>
  <si>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</si>
  <si>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</si>
  <si>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</si>
  <si>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</si>
  <si>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</si>
  <si>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</si>
  <si>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</si>
  <si>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</si>
  <si>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</si>
  <si>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</si>
  <si>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</si>
  <si>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</si>
  <si>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</si>
  <si>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</si>
  <si>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</si>
  <si>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</si>
  <si>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</si>
  <si>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</si>
  <si>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</si>
  <si>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</si>
  <si>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</si>
  <si>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</si>
  <si>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</si>
  <si>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</si>
  <si>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</si>
  <si>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</si>
  <si>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</si>
  <si>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</si>
  <si>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</si>
  <si>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</si>
  <si>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</si>
  <si>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</si>
  <si>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</si>
  <si>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</si>
  <si>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</si>
  <si>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</si>
  <si>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</si>
  <si>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</si>
  <si>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</si>
  <si>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</si>
  <si>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</si>
  <si>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</si>
  <si>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</si>
  <si>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</si>
  <si>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</si>
  <si>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</si>
  <si>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</si>
  <si>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</si>
  <si>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</si>
  <si>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</si>
  <si>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</si>
  <si>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</si>
  <si>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</si>
  <si>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</si>
  <si>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</si>
  <si>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</si>
  <si>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</si>
  <si>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</si>
  <si>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</si>
  <si>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</si>
  <si>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</si>
  <si>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</si>
  <si>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</si>
  <si>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</si>
  <si>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</si>
  <si>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</si>
  <si>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</si>
  <si>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</si>
  <si>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</si>
  <si>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</si>
  <si>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</si>
  <si>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</si>
  <si>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</si>
  <si>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</si>
  <si>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</si>
  <si>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</si>
  <si>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</si>
  <si>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</si>
  <si>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</si>
  <si>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</si>
  <si>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</si>
  <si>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</si>
  <si>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</si>
  <si>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</si>
  <si>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</si>
  <si>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</si>
  <si>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</si>
  <si>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</si>
  <si>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</si>
  <si>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</si>
  <si>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</si>
  <si>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</si>
  <si>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</si>
  <si>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</si>
  <si>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</si>
  <si>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</si>
  <si>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</si>
  <si>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</si>
  <si>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</si>
  <si>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</si>
  <si>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</si>
  <si>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</si>
  <si>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</si>
  <si>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</si>
  <si>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</si>
  <si>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</si>
  <si>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</si>
  <si>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</si>
  <si>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</si>
  <si>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</si>
  <si>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</si>
  <si>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</si>
  <si>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</si>
  <si>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</si>
  <si>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</si>
  <si>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</si>
  <si>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</si>
  <si>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</si>
  <si>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</si>
  <si>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</si>
  <si>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</si>
  <si>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</si>
  <si>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</si>
  <si>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</si>
  <si>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</si>
  <si>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</si>
  <si>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</si>
  <si>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</si>
  <si>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</si>
  <si>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</si>
  <si>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</si>
  <si>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</si>
  <si>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</si>
  <si>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</si>
  <si>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</si>
  <si>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</si>
  <si>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</si>
  <si>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</si>
  <si>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</si>
  <si>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</si>
  <si>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</si>
  <si>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</si>
  <si>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</si>
  <si>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</si>
  <si>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</si>
  <si>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</si>
  <si>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</si>
  <si>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</si>
  <si>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</si>
  <si>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</si>
  <si>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</si>
  <si>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</si>
  <si>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</si>
  <si>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</si>
  <si>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</si>
  <si>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</si>
  <si>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</si>
  <si>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</si>
  <si>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</si>
  <si>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</si>
  <si>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</si>
  <si>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</si>
  <si>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</si>
  <si>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</si>
  <si>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</si>
  <si>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</si>
  <si>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</si>
  <si>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</si>
  <si>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</si>
  <si>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</si>
  <si>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</si>
  <si>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Programa Integral de Seguridad Pública y Procuración de Justicia</t>
  </si>
  <si>
    <t>Secretaría de Seguridad Pública, Dirección de Seguridad Pública, Prevención del Delito, Centro Estratégico, Dirección de Gobernación y Junta de Reclutamiento</t>
  </si>
  <si>
    <t>Municipio Seguro</t>
  </si>
  <si>
    <t>Establecer un programa integral de seguridad, buscando combatir a la delincuencia para lograr que Cuautlancingo sea uno de los municipios seguros de la región</t>
  </si>
  <si>
    <t>Contribuir a disminuir la incidencia delictiva del fuero común en zonas de atención prioritarias que conforman  el municipio de Cuautlancingo a través del programa integral de seguridad pública</t>
  </si>
  <si>
    <t xml:space="preserve">Variación porcentual de incidencia delictiva del fuero común </t>
  </si>
  <si>
    <t>Eficacia</t>
  </si>
  <si>
    <t>Gestión</t>
  </si>
  <si>
    <t>Anual</t>
  </si>
  <si>
    <t>Estratégico</t>
  </si>
  <si>
    <t>Variación Porcentual</t>
  </si>
  <si>
    <t>((Incidencia delictiva del fuero común 2020/Incidencia delictiva del fuero común 2019)-1)*100</t>
  </si>
  <si>
    <t>Descendente</t>
  </si>
  <si>
    <t>Incidencia delictiva del fuero común 2020</t>
  </si>
  <si>
    <t>Incidencia delictiva del fuero común 2019</t>
  </si>
  <si>
    <t>Delitos</t>
  </si>
  <si>
    <t>La población del municipio cuenta con servicios de seguridad pública</t>
  </si>
  <si>
    <t>Porcentaje</t>
  </si>
  <si>
    <t>Regular</t>
  </si>
  <si>
    <t>Personas</t>
  </si>
  <si>
    <t>Conocimientos del personal de seguridad pública mejorados</t>
  </si>
  <si>
    <t>Porcentaje de policías que aprobaron los exámenes de capacitación</t>
  </si>
  <si>
    <t>Semestral</t>
  </si>
  <si>
    <t>Elementos que realizaron el examen</t>
  </si>
  <si>
    <t>Elementos policiales</t>
  </si>
  <si>
    <t>Intervención policial de patrullajes terrestres mejorada</t>
  </si>
  <si>
    <t xml:space="preserve">Variación porcentual de operativos de la policía municipal </t>
  </si>
  <si>
    <t>((Operativos implementados en 2020/Operativos implementados en 2019)-1)*100</t>
  </si>
  <si>
    <t>Ascendente</t>
  </si>
  <si>
    <t>Operativos implementados en 2020</t>
  </si>
  <si>
    <t>Operativos implementados en 2019</t>
  </si>
  <si>
    <t>Operativos</t>
  </si>
  <si>
    <t>Convenios</t>
  </si>
  <si>
    <t xml:space="preserve">Estado de fuerza incrementado </t>
  </si>
  <si>
    <t>Variación porcentual de estado de fuerza municipal</t>
  </si>
  <si>
    <t>((Estado de fuerza 2020/Estado de fuerza 2019)-1)*100</t>
  </si>
  <si>
    <t>Estado de fuerza 2020</t>
  </si>
  <si>
    <t>Elementos policiacos</t>
  </si>
  <si>
    <t>Estado de fuerza 2019</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</si>
  <si>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</si>
  <si>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</si>
  <si>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</si>
  <si>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</si>
  <si>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</si>
  <si>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 xml:space="preserve">COMPONENTE 11
RESUMEN NARRATIVO </t>
  </si>
  <si>
    <t xml:space="preserve">COMPONENTE 12
RESUMEN NARRATIVO </t>
  </si>
  <si>
    <t xml:space="preserve">COMPONENTE 13
RESUMEN NARRATIVO </t>
  </si>
  <si>
    <t>Incidencia delictiva del fuero común actualizada</t>
  </si>
  <si>
    <t>Índice de incidencia delictiva del fuero común 2019-2020</t>
  </si>
  <si>
    <t>((Total de delitos del fuero común 2020/Total de delitos del fuero común 2019)-1)*100</t>
  </si>
  <si>
    <t>Total de delitos del fuero común 2020</t>
  </si>
  <si>
    <t>Total de delitos del fuero común 2019</t>
  </si>
  <si>
    <t>1. Seguridad Pública, Justicia y Estado de Derecho</t>
  </si>
  <si>
    <t>Capacitaciones "Ciudadanos en Aletarta" realizadas</t>
  </si>
  <si>
    <t>Recorridos de conocimiento-proximidad social realizados</t>
  </si>
  <si>
    <t>Variación porcentual de recorridos de proximidad social</t>
  </si>
  <si>
    <t>((Recorridos 2020/Recorridos 2019)-1)*100</t>
  </si>
  <si>
    <t>Recorridos 2020</t>
  </si>
  <si>
    <t>Recorridos 2019</t>
  </si>
  <si>
    <t>Recorridos</t>
  </si>
  <si>
    <t>Talleres escolares y a servidores públicos implementados</t>
  </si>
  <si>
    <t>Variación porcentual de talleres a servidores públicos y escuelas</t>
  </si>
  <si>
    <t>((Talleres impartidos en 2020/Talleres impartidos en 2019)-1)*100</t>
  </si>
  <si>
    <t>Talleres impartidos en 2020</t>
  </si>
  <si>
    <t>Talleres impartidos en 2019</t>
  </si>
  <si>
    <t>Talleres</t>
  </si>
  <si>
    <t>Atención a víctimas realizada</t>
  </si>
  <si>
    <t>Porcentaje de Atención a Víctimas</t>
  </si>
  <si>
    <t>(Víctimas del delito atendidas/Víctimas del delito recibidas)*100</t>
  </si>
  <si>
    <t>Víctimas del delito atendidas</t>
  </si>
  <si>
    <t>Víctimas del delito recibidas</t>
  </si>
  <si>
    <t>Proyectos de prevención social de la violencia y la delincuencia con participación ciudadana implementado</t>
  </si>
  <si>
    <t>(Proyectos implementados/Proyectos programados)*100</t>
  </si>
  <si>
    <t>Proyectos implementados</t>
  </si>
  <si>
    <t>Proyectos programados</t>
  </si>
  <si>
    <t>Proyectos</t>
  </si>
  <si>
    <t>Cartillas del Servicio Militar Nacional entregadas</t>
  </si>
  <si>
    <t xml:space="preserve"> Porcentaje de cartillas entregadas</t>
  </si>
  <si>
    <t>(Cartillas entregadas/Cartillas consideradas)*100</t>
  </si>
  <si>
    <t>Cartillas entregadas</t>
  </si>
  <si>
    <t>Cartillas consideradas</t>
  </si>
  <si>
    <t>Cartillas SNM</t>
  </si>
  <si>
    <t>Peticiones ciudadanas atendidas</t>
  </si>
  <si>
    <t>Porcentaje de peticiones ciudadanas atendidas</t>
  </si>
  <si>
    <t>(Peticiones ciudadanas atendidas/Peticiones ciudadanas recibidas)*100</t>
  </si>
  <si>
    <t>Peticiones ciudadanas recibidas</t>
  </si>
  <si>
    <t>Peticiones</t>
  </si>
  <si>
    <t>C6</t>
  </si>
  <si>
    <t>C7</t>
  </si>
  <si>
    <t>C8</t>
  </si>
  <si>
    <t>C9</t>
  </si>
  <si>
    <t>C10</t>
  </si>
  <si>
    <t>C11</t>
  </si>
  <si>
    <t>C12</t>
  </si>
  <si>
    <t>C13</t>
  </si>
  <si>
    <t>Gestiones</t>
  </si>
  <si>
    <t>Realizar 10 de mediaciones con grupos de interes para la cuantificación de sus demandas (Bajo Demanda)</t>
  </si>
  <si>
    <t>Mediaciones</t>
  </si>
  <si>
    <t>Ejecutar 1 proyecto con recursos Federales, Estatales o de la iniciativa privada para resolver demandas ciudadanas del municipio (Bajo Demanda)</t>
  </si>
  <si>
    <t>Implementar 2 de consejos de participación ciudadana para la ejecución de proyectos de competencia Gubernamental</t>
  </si>
  <si>
    <t>Coordinar 3 acciones de gobierno dentro de la administración pública del Municipio para resolver peticiones ciudadanas</t>
  </si>
  <si>
    <t>Proyecto</t>
  </si>
  <si>
    <t>Consejos de participación ciudadana</t>
  </si>
  <si>
    <t>Acciones de gobierno</t>
  </si>
  <si>
    <t>Escanear 20 constancias de inexistencia de registro</t>
  </si>
  <si>
    <t xml:space="preserve">Realizar 1 sorteo anual del Servicio Militar Nacional </t>
  </si>
  <si>
    <t xml:space="preserve">Colocar 10 lonas para emitir convocatoria del Servicio Militar Nacional </t>
  </si>
  <si>
    <t xml:space="preserve">Colocar 10 lonas para informar la fecha del sorteo del Servicio Militar Nacional </t>
  </si>
  <si>
    <t xml:space="preserve">Entregar 1 informe de cierre anual a la 25 zona militar </t>
  </si>
  <si>
    <t xml:space="preserve">Capturar 6 libros </t>
  </si>
  <si>
    <t>Cartillas</t>
  </si>
  <si>
    <t>Constancias</t>
  </si>
  <si>
    <t>Sorteo</t>
  </si>
  <si>
    <t>Lonas</t>
  </si>
  <si>
    <t>Informe</t>
  </si>
  <si>
    <t>Libros</t>
  </si>
  <si>
    <t>Espacios públicos</t>
  </si>
  <si>
    <t xml:space="preserve">Dar 70 atenciones a víctimas del delito (Bajo demanda) </t>
  </si>
  <si>
    <t>Dar 70 seguimientos a víctimas del delito (Bajo demanda)</t>
  </si>
  <si>
    <t>Atenciones</t>
  </si>
  <si>
    <t>Seguimientos</t>
  </si>
  <si>
    <t>Capacitaciones</t>
  </si>
  <si>
    <t>Realizar 24 mesas de trabajo (Vecinos, comercios, microempresas y seguridad privada)</t>
  </si>
  <si>
    <t>Comités</t>
  </si>
  <si>
    <t>Mesas de trabajo</t>
  </si>
  <si>
    <t>Encuestas</t>
  </si>
  <si>
    <t>Actualizaciones</t>
  </si>
  <si>
    <t xml:space="preserve">Emitir 2 convocatorias para la contratación policías </t>
  </si>
  <si>
    <t>Convocatoria</t>
  </si>
  <si>
    <t>Selección</t>
  </si>
  <si>
    <t>Expedientes</t>
  </si>
  <si>
    <t>Contratación</t>
  </si>
  <si>
    <t>Convocatorias</t>
  </si>
  <si>
    <t>Elementos de seguridad</t>
  </si>
  <si>
    <t>Reuniones</t>
  </si>
  <si>
    <t xml:space="preserve">Realizar 2 capacitaciones al personal que integra cabina central </t>
  </si>
  <si>
    <t xml:space="preserve">Realizar 1 capacitación sobre competencias básicas de la función policial </t>
  </si>
  <si>
    <t>Realizar 40 evaluaciones de competencias básicas de elementos policiacos</t>
  </si>
  <si>
    <t xml:space="preserve">Realizar 1 capacitación dirigido al  personal operativo en Armamento y Tiro Policial </t>
  </si>
  <si>
    <t xml:space="preserve">Realizar 1 capacitación para personal operativo en Atención a Víctimas </t>
  </si>
  <si>
    <t xml:space="preserve">Realizar 1 capacitación dirigido a personal operativo en Cadena de Custodia </t>
  </si>
  <si>
    <t>Realizar 1 capacitación "La policía y su actuación ante la víctima en el sistema de justicia penal"</t>
  </si>
  <si>
    <t xml:space="preserve">Realizar 1 capacitación de Primeros Auxilios </t>
  </si>
  <si>
    <t>Realizar 120 operativos pasajero seguro</t>
  </si>
  <si>
    <t>Realizar 120 operativos unidad protegida</t>
  </si>
  <si>
    <t xml:space="preserve">Realizar 120  recorridos pie tierra </t>
  </si>
  <si>
    <t xml:space="preserve">Realizar 30 operativos blindaje </t>
  </si>
  <si>
    <t xml:space="preserve">Realizar 36 simulacros para identificar posibles delitos </t>
  </si>
  <si>
    <t>Simulacros</t>
  </si>
  <si>
    <t>Capacitación</t>
  </si>
  <si>
    <t xml:space="preserve">Variación porcentual de población capacitada </t>
  </si>
  <si>
    <t>((Población capacitada 2020/Población capacitada 2019)-1)*100</t>
  </si>
  <si>
    <t>Población capacitada 2020</t>
  </si>
  <si>
    <t>Población capacitada 2019</t>
  </si>
  <si>
    <t>Alarmas</t>
  </si>
  <si>
    <t>Variación porcentual de llamadas atendidas</t>
  </si>
  <si>
    <t>((Llamadas atendidas 2020/Llamadas atendidas 2019)-1)*100</t>
  </si>
  <si>
    <t>Llamadas atendidas 2020</t>
  </si>
  <si>
    <t>Llamadas atendidas 2019</t>
  </si>
  <si>
    <t>(Elementos que aprobaron todos los exámenes/Elementos que realizaron el examen)*100</t>
  </si>
  <si>
    <t>Elementos que aprobaron todos los exámenes</t>
  </si>
  <si>
    <t xml:space="preserve">Realizar 24 mesas de trabajo de inteligencia policial de los convenios municipales </t>
  </si>
  <si>
    <t>Realizar 12 actualizaciones de la incidencia delictiva del fuero común</t>
  </si>
  <si>
    <t>Realizar 12 actualizaciones de actividad criminal potencial</t>
  </si>
  <si>
    <t>Variación porcentual de simulacros</t>
  </si>
  <si>
    <t>((Simulacros 2020-Simulacros 2019)-1)*100</t>
  </si>
  <si>
    <t>Simulacros 2019</t>
  </si>
  <si>
    <t>Simulacros 2020</t>
  </si>
  <si>
    <t xml:space="preserve">Trabajo de inteligencia implementados </t>
  </si>
  <si>
    <t>Evaluaciones</t>
  </si>
  <si>
    <t>Mesas de trabajo realizadas</t>
  </si>
  <si>
    <t>Variación porcentual de mesas de trabajo</t>
  </si>
  <si>
    <t>((Mesas de trabajo 2020/Mesas de trabajo 2019)-1)*100</t>
  </si>
  <si>
    <t>Mesas de trabajo 2020</t>
  </si>
  <si>
    <t>Mesas de trabajo 2019</t>
  </si>
  <si>
    <t>Fuente de Financiamiento</t>
  </si>
  <si>
    <t>Monto Específco</t>
  </si>
  <si>
    <t>PARTICIPACIONES</t>
  </si>
  <si>
    <t>RECURSOS FISCALES</t>
  </si>
  <si>
    <t>FORTASEG</t>
  </si>
  <si>
    <t>FORTAMUN</t>
  </si>
  <si>
    <t xml:space="preserve">Emitir 4 convocatorias para la contratación de guardias urbanos </t>
  </si>
  <si>
    <t>Realizar 1 proceso permanente en 4 etapas de selección de  personal para la contratación de guardias urbanos</t>
  </si>
  <si>
    <t>Contar con 1 programa permanente en 4 etapas de creación de nuevos expedientes de guardias urbanos contratados</t>
  </si>
  <si>
    <t>Contar con 1 programa permanente en 4 etapas de contratación de guardias urbanos</t>
  </si>
  <si>
    <t>C14</t>
  </si>
  <si>
    <t xml:space="preserve">COMPONENTE 14
RESUMEN NARRATIVO </t>
  </si>
  <si>
    <t>Materiales de operación entregados</t>
  </si>
  <si>
    <t>Número de requisiciones de materiales de operación entregadas a las Unidades Administrativas</t>
  </si>
  <si>
    <t>Otras</t>
  </si>
  <si>
    <t>Valor Absoluto</t>
  </si>
  <si>
    <t>Requisiciones de materiales de operación entregadas a las Unidades Administrativas</t>
  </si>
  <si>
    <t>Requisiciones</t>
  </si>
  <si>
    <t>Entregar 12 requisiciones de materiales de operación a las Unidades Administrativas del Programa Presupuestario (Bajo Demanda)</t>
  </si>
  <si>
    <t>Instalar 100 alarmas vecinales</t>
  </si>
  <si>
    <t>Instalar 60 comités de Prevención del Delito</t>
  </si>
  <si>
    <t>Realizar 64 recorridos de conocimiento en zonas de alto índice de delincuencia en coordinación de Seguridad Pública</t>
  </si>
  <si>
    <t xml:space="preserve">Realizar 1 capacitación con perspectiva de género y violencia contra la mujer en 3 etapas </t>
  </si>
  <si>
    <t>Realizar 30 operativos GRUCOPA (Bajo demanda)</t>
  </si>
  <si>
    <t>Realizar 60 reuniones de trabajo de los diferentes tipos de convenios (Bajo demanda)</t>
  </si>
  <si>
    <t>Contratar a 56 nuevos elementos de Seguridad Pública (Bajo demanda)</t>
  </si>
  <si>
    <t>Realizar 28 capacitaciones de 4 sesiones cada una</t>
  </si>
  <si>
    <t>Realizar 5 levantamientos de encuestas vecinales para determinar factores de riesgo en zonas de foco rojo</t>
  </si>
  <si>
    <t>Realizar 11 talleres en escuelas de educación básica, media y superior bajo demanda</t>
  </si>
  <si>
    <t>Realizar 5 capacitaciones a servidores público en temas de atención ciudadana bajo demanda</t>
  </si>
  <si>
    <t>Rescatar 2 espacios públicos del municipio en coordinación con las áreas involucradas</t>
  </si>
  <si>
    <t>Entregar 700 cartillas del Servicio Militar Nacional (Bajo demanda)</t>
  </si>
  <si>
    <t>Porcentaje de cumplimiento de proyectos implementados</t>
  </si>
  <si>
    <t>Realizar 1 capacitación sobre la actualización del Informe Policial Homologado (IPH)</t>
  </si>
  <si>
    <t>Realizar 8 gestiones de peticiones ciudadanas ante el Gobierno Municipal (Bajo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</si>
</sst>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5">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8" fillId="8" borderId="1" xfId="2" applyFont="1" applyFill="1"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13" fillId="0" borderId="14" xfId="2" applyFont="1" applyBorder="1" applyAlignment="1" applyProtection="1">
      <alignment horizontal="center" vertical="center" wrapText="1"/>
      <protection locked="0" hidden="1"/>
    </xf>
    <xf numFmtId="9" fontId="5" fillId="11" borderId="11" xfId="3" applyFont="1" applyFill="1" applyBorder="1" applyAlignment="1" applyProtection="1">
      <alignment horizontal="center" vertical="center" wrapText="1"/>
      <protection hidden="1"/>
    </xf>
    <xf numFmtId="9" fontId="5" fillId="11" borderId="2" xfId="3"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0" fontId="13" fillId="8" borderId="14"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6" fontId="1" fillId="0" borderId="3" xfId="2" applyNumberFormat="1" applyFont="1" applyBorder="1" applyAlignment="1" applyProtection="1">
      <alignment horizontal="center" vertical="center" wrapText="1"/>
      <protection locked="0"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cellXfs>
  <cellStyles count="4">
    <cellStyle name="Millares" xfId="1" builtinId="3"/>
    <cellStyle name="Normal" xfId="0" builtinId="0"/>
    <cellStyle name="Normal 2" xfId="2" xr:uid="{00000000-0005-0000-0000-000002000000}"/>
    <cellStyle name="Porcentaje" xfId="3" builtinId="5"/>
  </cellStyles>
  <dxfs count="10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279400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239808</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238125</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238125</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177800</xdr:colOff>
      <xdr:row>80</xdr:row>
      <xdr:rowOff>71438</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2773363" y="1604962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141</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489</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489</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494</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494</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495</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3</xdr:col>
      <xdr:colOff>9525</xdr:colOff>
      <xdr:row>142</xdr:row>
      <xdr:rowOff>85725</xdr:rowOff>
    </xdr:from>
    <xdr:ext cx="85725" cy="676274"/>
    <xdr:sp macro="" textlink="">
      <xdr:nvSpPr>
        <xdr:cNvPr id="3471" name="Text Box 6">
          <a:extLst>
            <a:ext uri="{FF2B5EF4-FFF2-40B4-BE49-F238E27FC236}">
              <a16:creationId xmlns:a16="http://schemas.microsoft.com/office/drawing/2014/main" id="{C0904B29-35DA-451D-B7F1-5954CD50D129}"/>
            </a:ext>
          </a:extLst>
        </xdr:cNvPr>
        <xdr:cNvSpPr txBox="1">
          <a:spLocks noChangeArrowheads="1"/>
        </xdr:cNvSpPr>
      </xdr:nvSpPr>
      <xdr:spPr bwMode="auto">
        <a:xfrm>
          <a:off x="2605088" y="29684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2" name="Text Box 6">
          <a:extLst>
            <a:ext uri="{FF2B5EF4-FFF2-40B4-BE49-F238E27FC236}">
              <a16:creationId xmlns:a16="http://schemas.microsoft.com/office/drawing/2014/main" id="{9433149C-BC5D-4AF5-80ED-36DB875BBA9C}"/>
            </a:ext>
          </a:extLst>
        </xdr:cNvPr>
        <xdr:cNvSpPr txBox="1">
          <a:spLocks noChangeArrowheads="1"/>
        </xdr:cNvSpPr>
      </xdr:nvSpPr>
      <xdr:spPr bwMode="auto">
        <a:xfrm>
          <a:off x="3148013" y="4321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827F85FA-2829-430E-9CE6-173860F36CEC}"/>
            </a:ext>
          </a:extLst>
        </xdr:cNvPr>
        <xdr:cNvSpPr txBox="1">
          <a:spLocks noChangeArrowheads="1"/>
        </xdr:cNvSpPr>
      </xdr:nvSpPr>
      <xdr:spPr bwMode="auto">
        <a:xfrm>
          <a:off x="3148013" y="4298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4" name="Text Box 4">
          <a:extLst>
            <a:ext uri="{FF2B5EF4-FFF2-40B4-BE49-F238E27FC236}">
              <a16:creationId xmlns:a16="http://schemas.microsoft.com/office/drawing/2014/main" id="{FEBE832D-74C5-4A42-8377-2C690D79B8BB}"/>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5" name="Text Box 4">
          <a:extLst>
            <a:ext uri="{FF2B5EF4-FFF2-40B4-BE49-F238E27FC236}">
              <a16:creationId xmlns:a16="http://schemas.microsoft.com/office/drawing/2014/main" id="{A66D5CEA-48C2-460C-84D9-C8C30257EBCE}"/>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476" name="Text Box 4">
          <a:extLst>
            <a:ext uri="{FF2B5EF4-FFF2-40B4-BE49-F238E27FC236}">
              <a16:creationId xmlns:a16="http://schemas.microsoft.com/office/drawing/2014/main" id="{651E23C2-3C87-4D9B-A9C8-FCB3E0529E05}"/>
            </a:ext>
          </a:extLst>
        </xdr:cNvPr>
        <xdr:cNvSpPr txBox="1">
          <a:spLocks noChangeArrowheads="1"/>
        </xdr:cNvSpPr>
      </xdr:nvSpPr>
      <xdr:spPr bwMode="auto">
        <a:xfrm>
          <a:off x="314325" y="48307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7" name="Text Box 4">
          <a:extLst>
            <a:ext uri="{FF2B5EF4-FFF2-40B4-BE49-F238E27FC236}">
              <a16:creationId xmlns:a16="http://schemas.microsoft.com/office/drawing/2014/main" id="{72DA2B85-4273-464B-92D7-7200A93AF29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8" name="Text Box 6">
          <a:extLst>
            <a:ext uri="{FF2B5EF4-FFF2-40B4-BE49-F238E27FC236}">
              <a16:creationId xmlns:a16="http://schemas.microsoft.com/office/drawing/2014/main" id="{9E8313FE-E107-4E84-B187-AB8640F83FD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9" name="Text Box 4">
          <a:extLst>
            <a:ext uri="{FF2B5EF4-FFF2-40B4-BE49-F238E27FC236}">
              <a16:creationId xmlns:a16="http://schemas.microsoft.com/office/drawing/2014/main" id="{611D3E77-4A36-4EFE-A84D-FCFF5049B54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0" name="Text Box 6">
          <a:extLst>
            <a:ext uri="{FF2B5EF4-FFF2-40B4-BE49-F238E27FC236}">
              <a16:creationId xmlns:a16="http://schemas.microsoft.com/office/drawing/2014/main" id="{213E56EC-4637-466C-B137-1F51A2C27D1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1" name="Text Box 4">
          <a:extLst>
            <a:ext uri="{FF2B5EF4-FFF2-40B4-BE49-F238E27FC236}">
              <a16:creationId xmlns:a16="http://schemas.microsoft.com/office/drawing/2014/main" id="{9C4891C8-84F4-4EB5-887F-129596CAF72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2" name="Text Box 6">
          <a:extLst>
            <a:ext uri="{FF2B5EF4-FFF2-40B4-BE49-F238E27FC236}">
              <a16:creationId xmlns:a16="http://schemas.microsoft.com/office/drawing/2014/main" id="{49EC7B38-98E0-4958-B7B6-A8873A716E3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3" name="Text Box 4">
          <a:extLst>
            <a:ext uri="{FF2B5EF4-FFF2-40B4-BE49-F238E27FC236}">
              <a16:creationId xmlns:a16="http://schemas.microsoft.com/office/drawing/2014/main" id="{05258130-EC5E-4E29-9A0E-12050F539B4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4" name="Text Box 6">
          <a:extLst>
            <a:ext uri="{FF2B5EF4-FFF2-40B4-BE49-F238E27FC236}">
              <a16:creationId xmlns:a16="http://schemas.microsoft.com/office/drawing/2014/main" id="{26D0611B-35D7-4C2B-9071-D9C0E3EBCE8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5" name="Text Box 4">
          <a:extLst>
            <a:ext uri="{FF2B5EF4-FFF2-40B4-BE49-F238E27FC236}">
              <a16:creationId xmlns:a16="http://schemas.microsoft.com/office/drawing/2014/main" id="{F4CE6F79-9E7C-4C95-8F04-1F64F9E6E0C6}"/>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6" name="Text Box 6">
          <a:extLst>
            <a:ext uri="{FF2B5EF4-FFF2-40B4-BE49-F238E27FC236}">
              <a16:creationId xmlns:a16="http://schemas.microsoft.com/office/drawing/2014/main" id="{D21359E6-BD71-4C13-9A21-E6C4F7EDD0D4}"/>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7" name="Text Box 4">
          <a:extLst>
            <a:ext uri="{FF2B5EF4-FFF2-40B4-BE49-F238E27FC236}">
              <a16:creationId xmlns:a16="http://schemas.microsoft.com/office/drawing/2014/main" id="{6E87DE02-9DE0-4F69-AE34-F22BA2B2696C}"/>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8" name="Text Box 6">
          <a:extLst>
            <a:ext uri="{FF2B5EF4-FFF2-40B4-BE49-F238E27FC236}">
              <a16:creationId xmlns:a16="http://schemas.microsoft.com/office/drawing/2014/main" id="{D19DEE59-0819-4E02-A0C2-22BBF79164F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89" name="Text Box 4">
          <a:extLst>
            <a:ext uri="{FF2B5EF4-FFF2-40B4-BE49-F238E27FC236}">
              <a16:creationId xmlns:a16="http://schemas.microsoft.com/office/drawing/2014/main" id="{39E95283-C860-42A9-8282-574666A6925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90" name="Text Box 6">
          <a:extLst>
            <a:ext uri="{FF2B5EF4-FFF2-40B4-BE49-F238E27FC236}">
              <a16:creationId xmlns:a16="http://schemas.microsoft.com/office/drawing/2014/main" id="{1253F119-2600-43FD-B8A9-120DB5C8803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491" name="Text Box 6">
          <a:extLst>
            <a:ext uri="{FF2B5EF4-FFF2-40B4-BE49-F238E27FC236}">
              <a16:creationId xmlns:a16="http://schemas.microsoft.com/office/drawing/2014/main" id="{23D9CB8A-5C24-41A5-BACE-E25CAEC9786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2" name="Text Box 4">
          <a:extLst>
            <a:ext uri="{FF2B5EF4-FFF2-40B4-BE49-F238E27FC236}">
              <a16:creationId xmlns:a16="http://schemas.microsoft.com/office/drawing/2014/main" id="{E18E4D68-6707-40E1-AE2A-B4D47814DBB2}"/>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3" name="Text Box 6">
          <a:extLst>
            <a:ext uri="{FF2B5EF4-FFF2-40B4-BE49-F238E27FC236}">
              <a16:creationId xmlns:a16="http://schemas.microsoft.com/office/drawing/2014/main" id="{3875767B-A21B-4EE0-8FB3-4614D094A3F0}"/>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4" name="Text Box 6">
          <a:extLst>
            <a:ext uri="{FF2B5EF4-FFF2-40B4-BE49-F238E27FC236}">
              <a16:creationId xmlns:a16="http://schemas.microsoft.com/office/drawing/2014/main" id="{2577D830-2828-454E-A1C6-2F2605E37A7B}"/>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5" name="Text Box 4">
          <a:extLst>
            <a:ext uri="{FF2B5EF4-FFF2-40B4-BE49-F238E27FC236}">
              <a16:creationId xmlns:a16="http://schemas.microsoft.com/office/drawing/2014/main" id="{19EE50E9-4BA6-4374-98B3-E25217B58542}"/>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6" name="Text Box 6">
          <a:extLst>
            <a:ext uri="{FF2B5EF4-FFF2-40B4-BE49-F238E27FC236}">
              <a16:creationId xmlns:a16="http://schemas.microsoft.com/office/drawing/2014/main" id="{3469E7B7-AD31-48CB-AB63-2E843D767673}"/>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7" name="Text Box 4">
          <a:extLst>
            <a:ext uri="{FF2B5EF4-FFF2-40B4-BE49-F238E27FC236}">
              <a16:creationId xmlns:a16="http://schemas.microsoft.com/office/drawing/2014/main" id="{8AEFB025-0B42-4B2B-BE6C-23AE3A374029}"/>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8" name="Text Box 6">
          <a:extLst>
            <a:ext uri="{FF2B5EF4-FFF2-40B4-BE49-F238E27FC236}">
              <a16:creationId xmlns:a16="http://schemas.microsoft.com/office/drawing/2014/main" id="{E0FBA2BD-8585-453F-B4A7-E491CAEF4F92}"/>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499" name="Text Box 4">
          <a:extLst>
            <a:ext uri="{FF2B5EF4-FFF2-40B4-BE49-F238E27FC236}">
              <a16:creationId xmlns:a16="http://schemas.microsoft.com/office/drawing/2014/main" id="{16720706-68E4-48E9-BA1F-46C3D8FF7134}"/>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00" name="Text Box 6">
          <a:extLst>
            <a:ext uri="{FF2B5EF4-FFF2-40B4-BE49-F238E27FC236}">
              <a16:creationId xmlns:a16="http://schemas.microsoft.com/office/drawing/2014/main" id="{FD0B924F-2FBC-4987-B1D8-62A745F405E0}"/>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1" name="Text Box 4">
          <a:extLst>
            <a:ext uri="{FF2B5EF4-FFF2-40B4-BE49-F238E27FC236}">
              <a16:creationId xmlns:a16="http://schemas.microsoft.com/office/drawing/2014/main" id="{AFCF1647-336B-42F5-9FB3-D5F123CEBAB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2" name="Text Box 6">
          <a:extLst>
            <a:ext uri="{FF2B5EF4-FFF2-40B4-BE49-F238E27FC236}">
              <a16:creationId xmlns:a16="http://schemas.microsoft.com/office/drawing/2014/main" id="{65F536C7-A06B-431B-B7C4-07A08B66E99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3" name="Text Box 4">
          <a:extLst>
            <a:ext uri="{FF2B5EF4-FFF2-40B4-BE49-F238E27FC236}">
              <a16:creationId xmlns:a16="http://schemas.microsoft.com/office/drawing/2014/main" id="{B14ADF76-C111-4D16-9E06-023ABDCCB9ED}"/>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4" name="Text Box 6">
          <a:extLst>
            <a:ext uri="{FF2B5EF4-FFF2-40B4-BE49-F238E27FC236}">
              <a16:creationId xmlns:a16="http://schemas.microsoft.com/office/drawing/2014/main" id="{80F7749B-292A-4995-AFC7-681D0FF2EB0A}"/>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05" name="Text Box 4">
          <a:extLst>
            <a:ext uri="{FF2B5EF4-FFF2-40B4-BE49-F238E27FC236}">
              <a16:creationId xmlns:a16="http://schemas.microsoft.com/office/drawing/2014/main" id="{1D6B730C-646F-4E83-8CC4-8ABC96918B50}"/>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6" name="Text Box 4">
          <a:extLst>
            <a:ext uri="{FF2B5EF4-FFF2-40B4-BE49-F238E27FC236}">
              <a16:creationId xmlns:a16="http://schemas.microsoft.com/office/drawing/2014/main" id="{B83C2EA2-6AB5-4C43-85EA-5ED897FACD29}"/>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7" name="Text Box 6">
          <a:extLst>
            <a:ext uri="{FF2B5EF4-FFF2-40B4-BE49-F238E27FC236}">
              <a16:creationId xmlns:a16="http://schemas.microsoft.com/office/drawing/2014/main" id="{98094EA5-6AAB-4A68-B599-BA667568A54E}"/>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08" name="Text Box 6">
          <a:extLst>
            <a:ext uri="{FF2B5EF4-FFF2-40B4-BE49-F238E27FC236}">
              <a16:creationId xmlns:a16="http://schemas.microsoft.com/office/drawing/2014/main" id="{1405A664-A819-4F4E-B30E-32ABF8D2DC38}"/>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09" name="Text Box 4">
          <a:extLst>
            <a:ext uri="{FF2B5EF4-FFF2-40B4-BE49-F238E27FC236}">
              <a16:creationId xmlns:a16="http://schemas.microsoft.com/office/drawing/2014/main" id="{F004C26C-9336-43F2-91DB-B86251957D18}"/>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10" name="Text Box 6">
          <a:extLst>
            <a:ext uri="{FF2B5EF4-FFF2-40B4-BE49-F238E27FC236}">
              <a16:creationId xmlns:a16="http://schemas.microsoft.com/office/drawing/2014/main" id="{1935A82D-83B2-4057-84EF-304D15448FCC}"/>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1" name="Text Box 4">
          <a:extLst>
            <a:ext uri="{FF2B5EF4-FFF2-40B4-BE49-F238E27FC236}">
              <a16:creationId xmlns:a16="http://schemas.microsoft.com/office/drawing/2014/main" id="{3D52BDC3-6864-42E4-AF78-9CABDAEC8C79}"/>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2" name="Text Box 6">
          <a:extLst>
            <a:ext uri="{FF2B5EF4-FFF2-40B4-BE49-F238E27FC236}">
              <a16:creationId xmlns:a16="http://schemas.microsoft.com/office/drawing/2014/main" id="{8B99F08A-B68D-4D4E-A3FC-6810EBC88997}"/>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3" name="Text Box 4">
          <a:extLst>
            <a:ext uri="{FF2B5EF4-FFF2-40B4-BE49-F238E27FC236}">
              <a16:creationId xmlns:a16="http://schemas.microsoft.com/office/drawing/2014/main" id="{47C3325B-5AA2-41FB-A410-261EE8A6882D}"/>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4" name="Text Box 6">
          <a:extLst>
            <a:ext uri="{FF2B5EF4-FFF2-40B4-BE49-F238E27FC236}">
              <a16:creationId xmlns:a16="http://schemas.microsoft.com/office/drawing/2014/main" id="{809C2463-2E47-48BF-A3AC-CA2BD40A21E6}"/>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5" name="Text Box 4">
          <a:extLst>
            <a:ext uri="{FF2B5EF4-FFF2-40B4-BE49-F238E27FC236}">
              <a16:creationId xmlns:a16="http://schemas.microsoft.com/office/drawing/2014/main" id="{AB686F50-DECF-4A35-9657-B78A94B4EA6A}"/>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6" name="Text Box 6">
          <a:extLst>
            <a:ext uri="{FF2B5EF4-FFF2-40B4-BE49-F238E27FC236}">
              <a16:creationId xmlns:a16="http://schemas.microsoft.com/office/drawing/2014/main" id="{E51B2179-D2F7-4B7C-B92A-E51169D6E98E}"/>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7" name="Text Box 4">
          <a:extLst>
            <a:ext uri="{FF2B5EF4-FFF2-40B4-BE49-F238E27FC236}">
              <a16:creationId xmlns:a16="http://schemas.microsoft.com/office/drawing/2014/main" id="{F3E9607A-388D-45A2-8D33-FB1D099706B0}"/>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8" name="Text Box 6">
          <a:extLst>
            <a:ext uri="{FF2B5EF4-FFF2-40B4-BE49-F238E27FC236}">
              <a16:creationId xmlns:a16="http://schemas.microsoft.com/office/drawing/2014/main" id="{32883D54-DCA9-4805-9FF1-A40A5831A022}"/>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19" name="Text Box 4">
          <a:extLst>
            <a:ext uri="{FF2B5EF4-FFF2-40B4-BE49-F238E27FC236}">
              <a16:creationId xmlns:a16="http://schemas.microsoft.com/office/drawing/2014/main" id="{4F827D9C-5230-4B00-BEE8-AA6EF855CF8C}"/>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20" name="Text Box 6">
          <a:extLst>
            <a:ext uri="{FF2B5EF4-FFF2-40B4-BE49-F238E27FC236}">
              <a16:creationId xmlns:a16="http://schemas.microsoft.com/office/drawing/2014/main" id="{3A0601DA-593B-4FCC-B899-BCFF809A03E6}"/>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1" name="Text Box 4">
          <a:extLst>
            <a:ext uri="{FF2B5EF4-FFF2-40B4-BE49-F238E27FC236}">
              <a16:creationId xmlns:a16="http://schemas.microsoft.com/office/drawing/2014/main" id="{CA005C52-1001-4891-ADDB-0623642177D7}"/>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2" name="Text Box 6">
          <a:extLst>
            <a:ext uri="{FF2B5EF4-FFF2-40B4-BE49-F238E27FC236}">
              <a16:creationId xmlns:a16="http://schemas.microsoft.com/office/drawing/2014/main" id="{F887FB0E-4B8A-4C42-BFE9-EE7B6E01C1E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3" name="Text Box 4">
          <a:extLst>
            <a:ext uri="{FF2B5EF4-FFF2-40B4-BE49-F238E27FC236}">
              <a16:creationId xmlns:a16="http://schemas.microsoft.com/office/drawing/2014/main" id="{CA814B7C-42FD-46BC-A101-062CDEA09B9B}"/>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4" name="Text Box 6">
          <a:extLst>
            <a:ext uri="{FF2B5EF4-FFF2-40B4-BE49-F238E27FC236}">
              <a16:creationId xmlns:a16="http://schemas.microsoft.com/office/drawing/2014/main" id="{683E0E45-C3A7-4ACB-A56E-21E0FD32176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5" name="Text Box 6">
          <a:extLst>
            <a:ext uri="{FF2B5EF4-FFF2-40B4-BE49-F238E27FC236}">
              <a16:creationId xmlns:a16="http://schemas.microsoft.com/office/drawing/2014/main" id="{E50A4B5C-EB7A-46FB-8E4F-157D752A51A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6" name="Text Box 4">
          <a:extLst>
            <a:ext uri="{FF2B5EF4-FFF2-40B4-BE49-F238E27FC236}">
              <a16:creationId xmlns:a16="http://schemas.microsoft.com/office/drawing/2014/main" id="{A6D1A8B9-CF24-4D09-B6E5-23DC2652F8C1}"/>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7" name="Text Box 6">
          <a:extLst>
            <a:ext uri="{FF2B5EF4-FFF2-40B4-BE49-F238E27FC236}">
              <a16:creationId xmlns:a16="http://schemas.microsoft.com/office/drawing/2014/main" id="{571F13B2-E368-49D6-B0DA-66D150AE45DE}"/>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8" name="Text Box 4">
          <a:extLst>
            <a:ext uri="{FF2B5EF4-FFF2-40B4-BE49-F238E27FC236}">
              <a16:creationId xmlns:a16="http://schemas.microsoft.com/office/drawing/2014/main" id="{41483206-3963-47A7-A362-07C094372FD5}"/>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9" name="Text Box 6">
          <a:extLst>
            <a:ext uri="{FF2B5EF4-FFF2-40B4-BE49-F238E27FC236}">
              <a16:creationId xmlns:a16="http://schemas.microsoft.com/office/drawing/2014/main" id="{64B46F4F-23A4-479E-A2FF-FD726BA42C1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0" name="Text Box 4">
          <a:extLst>
            <a:ext uri="{FF2B5EF4-FFF2-40B4-BE49-F238E27FC236}">
              <a16:creationId xmlns:a16="http://schemas.microsoft.com/office/drawing/2014/main" id="{3567D90D-08D7-4173-9323-529113F5C9D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1" name="Text Box 6">
          <a:extLst>
            <a:ext uri="{FF2B5EF4-FFF2-40B4-BE49-F238E27FC236}">
              <a16:creationId xmlns:a16="http://schemas.microsoft.com/office/drawing/2014/main" id="{E3B14593-AF98-4062-BD7A-4A885F30F43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2" name="Text Box 4">
          <a:extLst>
            <a:ext uri="{FF2B5EF4-FFF2-40B4-BE49-F238E27FC236}">
              <a16:creationId xmlns:a16="http://schemas.microsoft.com/office/drawing/2014/main" id="{ACAEB150-F91A-432C-97BE-E32B67764671}"/>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3" name="Text Box 6">
          <a:extLst>
            <a:ext uri="{FF2B5EF4-FFF2-40B4-BE49-F238E27FC236}">
              <a16:creationId xmlns:a16="http://schemas.microsoft.com/office/drawing/2014/main" id="{2078BA06-6471-4126-B6DA-318DCA5CDCE4}"/>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4" name="Text Box 4">
          <a:extLst>
            <a:ext uri="{FF2B5EF4-FFF2-40B4-BE49-F238E27FC236}">
              <a16:creationId xmlns:a16="http://schemas.microsoft.com/office/drawing/2014/main" id="{22DCD7E0-52F8-45AE-8F1F-F69681A92BB1}"/>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5" name="Text Box 6">
          <a:extLst>
            <a:ext uri="{FF2B5EF4-FFF2-40B4-BE49-F238E27FC236}">
              <a16:creationId xmlns:a16="http://schemas.microsoft.com/office/drawing/2014/main" id="{2DA94D6F-7E0B-4C37-89DF-5613F2FC2733}"/>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6" name="Text Box 4">
          <a:extLst>
            <a:ext uri="{FF2B5EF4-FFF2-40B4-BE49-F238E27FC236}">
              <a16:creationId xmlns:a16="http://schemas.microsoft.com/office/drawing/2014/main" id="{2585279C-C03C-453B-91FA-8E37D498C3C0}"/>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7" name="Text Box 6">
          <a:extLst>
            <a:ext uri="{FF2B5EF4-FFF2-40B4-BE49-F238E27FC236}">
              <a16:creationId xmlns:a16="http://schemas.microsoft.com/office/drawing/2014/main" id="{CC64B2D6-CFF0-43F9-9CC1-103D84F4FD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8" name="Text Box 4">
          <a:extLst>
            <a:ext uri="{FF2B5EF4-FFF2-40B4-BE49-F238E27FC236}">
              <a16:creationId xmlns:a16="http://schemas.microsoft.com/office/drawing/2014/main" id="{D4513BF0-DAE9-45B0-8EA0-5248954718A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9" name="Text Box 6">
          <a:extLst>
            <a:ext uri="{FF2B5EF4-FFF2-40B4-BE49-F238E27FC236}">
              <a16:creationId xmlns:a16="http://schemas.microsoft.com/office/drawing/2014/main" id="{B11CEF62-7880-4E96-81ED-15968E5AB8B2}"/>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0" name="Text Box 4">
          <a:extLst>
            <a:ext uri="{FF2B5EF4-FFF2-40B4-BE49-F238E27FC236}">
              <a16:creationId xmlns:a16="http://schemas.microsoft.com/office/drawing/2014/main" id="{76978C66-F760-4A7B-B8BB-77ACED308A5A}"/>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1" name="Text Box 6">
          <a:extLst>
            <a:ext uri="{FF2B5EF4-FFF2-40B4-BE49-F238E27FC236}">
              <a16:creationId xmlns:a16="http://schemas.microsoft.com/office/drawing/2014/main" id="{37D77FC1-B24F-4888-ACA1-55880C9D7FE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2" name="Text Box 4">
          <a:extLst>
            <a:ext uri="{FF2B5EF4-FFF2-40B4-BE49-F238E27FC236}">
              <a16:creationId xmlns:a16="http://schemas.microsoft.com/office/drawing/2014/main" id="{6EBA59CA-32DB-4A37-B949-0E8BD856890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3" name="Text Box 6">
          <a:extLst>
            <a:ext uri="{FF2B5EF4-FFF2-40B4-BE49-F238E27FC236}">
              <a16:creationId xmlns:a16="http://schemas.microsoft.com/office/drawing/2014/main" id="{A602E6CF-909E-4D55-9029-D75F4A06887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4" name="Text Box 4">
          <a:extLst>
            <a:ext uri="{FF2B5EF4-FFF2-40B4-BE49-F238E27FC236}">
              <a16:creationId xmlns:a16="http://schemas.microsoft.com/office/drawing/2014/main" id="{A2EB9696-652A-4C5B-9117-44A01CCF292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5" name="Text Box 6">
          <a:extLst>
            <a:ext uri="{FF2B5EF4-FFF2-40B4-BE49-F238E27FC236}">
              <a16:creationId xmlns:a16="http://schemas.microsoft.com/office/drawing/2014/main" id="{EA3602AB-5517-4ABF-BA80-EAC26C56771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6" name="Text Box 4">
          <a:extLst>
            <a:ext uri="{FF2B5EF4-FFF2-40B4-BE49-F238E27FC236}">
              <a16:creationId xmlns:a16="http://schemas.microsoft.com/office/drawing/2014/main" id="{ACEDF179-74C5-492A-9589-2A7FB65D12AF}"/>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7" name="Text Box 6">
          <a:extLst>
            <a:ext uri="{FF2B5EF4-FFF2-40B4-BE49-F238E27FC236}">
              <a16:creationId xmlns:a16="http://schemas.microsoft.com/office/drawing/2014/main" id="{97F63F9C-EDF9-45A3-96E3-8EA6BC935798}"/>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8" name="Text Box 4">
          <a:extLst>
            <a:ext uri="{FF2B5EF4-FFF2-40B4-BE49-F238E27FC236}">
              <a16:creationId xmlns:a16="http://schemas.microsoft.com/office/drawing/2014/main" id="{36D8F93C-0D41-4D7D-9C2F-24A25C4C4DE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9" name="Text Box 6">
          <a:extLst>
            <a:ext uri="{FF2B5EF4-FFF2-40B4-BE49-F238E27FC236}">
              <a16:creationId xmlns:a16="http://schemas.microsoft.com/office/drawing/2014/main" id="{52024DBA-45E1-4676-83E6-DABF2F8E2C98}"/>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0" name="Text Box 4">
          <a:extLst>
            <a:ext uri="{FF2B5EF4-FFF2-40B4-BE49-F238E27FC236}">
              <a16:creationId xmlns:a16="http://schemas.microsoft.com/office/drawing/2014/main" id="{E3BDFE6D-E636-4CDC-8189-071AE8E7D586}"/>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1" name="Text Box 6">
          <a:extLst>
            <a:ext uri="{FF2B5EF4-FFF2-40B4-BE49-F238E27FC236}">
              <a16:creationId xmlns:a16="http://schemas.microsoft.com/office/drawing/2014/main" id="{8A22C606-B804-41B1-B643-E7DB8D27D93D}"/>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552" name="Text Box 6">
          <a:extLst>
            <a:ext uri="{FF2B5EF4-FFF2-40B4-BE49-F238E27FC236}">
              <a16:creationId xmlns:a16="http://schemas.microsoft.com/office/drawing/2014/main" id="{4C0C843F-8885-4EE7-A5AB-9CA5E81BAD2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3" name="Text Box 4">
          <a:extLst>
            <a:ext uri="{FF2B5EF4-FFF2-40B4-BE49-F238E27FC236}">
              <a16:creationId xmlns:a16="http://schemas.microsoft.com/office/drawing/2014/main" id="{7EBD784A-8639-43DF-A771-E66DAAF5A096}"/>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4" name="Text Box 6">
          <a:extLst>
            <a:ext uri="{FF2B5EF4-FFF2-40B4-BE49-F238E27FC236}">
              <a16:creationId xmlns:a16="http://schemas.microsoft.com/office/drawing/2014/main" id="{145A8F4D-88F3-4BEA-882E-AD5FFA0F0FAB}"/>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5" name="Text Box 6">
          <a:extLst>
            <a:ext uri="{FF2B5EF4-FFF2-40B4-BE49-F238E27FC236}">
              <a16:creationId xmlns:a16="http://schemas.microsoft.com/office/drawing/2014/main" id="{C0F2344C-B50C-4ABE-9A9B-3103E4311E3C}"/>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6" name="Text Box 4">
          <a:extLst>
            <a:ext uri="{FF2B5EF4-FFF2-40B4-BE49-F238E27FC236}">
              <a16:creationId xmlns:a16="http://schemas.microsoft.com/office/drawing/2014/main" id="{50155194-4D95-481F-9B7D-BE1CAE0C16D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7" name="Text Box 6">
          <a:extLst>
            <a:ext uri="{FF2B5EF4-FFF2-40B4-BE49-F238E27FC236}">
              <a16:creationId xmlns:a16="http://schemas.microsoft.com/office/drawing/2014/main" id="{C8CF2CBB-8099-459D-B740-DC87DD91A3E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8" name="Text Box 4">
          <a:extLst>
            <a:ext uri="{FF2B5EF4-FFF2-40B4-BE49-F238E27FC236}">
              <a16:creationId xmlns:a16="http://schemas.microsoft.com/office/drawing/2014/main" id="{166A2025-19C6-457D-922D-8A954440AE7F}"/>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9" name="Text Box 6">
          <a:extLst>
            <a:ext uri="{FF2B5EF4-FFF2-40B4-BE49-F238E27FC236}">
              <a16:creationId xmlns:a16="http://schemas.microsoft.com/office/drawing/2014/main" id="{C34B1BA5-0F7D-4433-833C-F86C6B83FB46}"/>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0" name="Text Box 4">
          <a:extLst>
            <a:ext uri="{FF2B5EF4-FFF2-40B4-BE49-F238E27FC236}">
              <a16:creationId xmlns:a16="http://schemas.microsoft.com/office/drawing/2014/main" id="{C8B305C0-4D2C-44DF-BB6A-A317E6608271}"/>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1" name="Text Box 6">
          <a:extLst>
            <a:ext uri="{FF2B5EF4-FFF2-40B4-BE49-F238E27FC236}">
              <a16:creationId xmlns:a16="http://schemas.microsoft.com/office/drawing/2014/main" id="{EDB7DBCE-FDB5-44DC-A2AB-A2EC19F4356B}"/>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2" name="Text Box 4">
          <a:extLst>
            <a:ext uri="{FF2B5EF4-FFF2-40B4-BE49-F238E27FC236}">
              <a16:creationId xmlns:a16="http://schemas.microsoft.com/office/drawing/2014/main" id="{C93C8947-14C2-4017-AE8F-6D5CA82E3C8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3" name="Text Box 6">
          <a:extLst>
            <a:ext uri="{FF2B5EF4-FFF2-40B4-BE49-F238E27FC236}">
              <a16:creationId xmlns:a16="http://schemas.microsoft.com/office/drawing/2014/main" id="{57285AB8-0AFB-418A-A830-F59FCDC91B9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4" name="Text Box 4">
          <a:extLst>
            <a:ext uri="{FF2B5EF4-FFF2-40B4-BE49-F238E27FC236}">
              <a16:creationId xmlns:a16="http://schemas.microsoft.com/office/drawing/2014/main" id="{B89C0C3A-CC80-4D00-AF21-B4BA42F63B1C}"/>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5" name="Text Box 6">
          <a:extLst>
            <a:ext uri="{FF2B5EF4-FFF2-40B4-BE49-F238E27FC236}">
              <a16:creationId xmlns:a16="http://schemas.microsoft.com/office/drawing/2014/main" id="{CF6814A6-9490-4083-B622-C1F0A412340F}"/>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66" name="Text Box 4">
          <a:extLst>
            <a:ext uri="{FF2B5EF4-FFF2-40B4-BE49-F238E27FC236}">
              <a16:creationId xmlns:a16="http://schemas.microsoft.com/office/drawing/2014/main" id="{D15339E3-3FC8-494D-BA39-3C56BF134E61}"/>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7" name="Text Box 4">
          <a:extLst>
            <a:ext uri="{FF2B5EF4-FFF2-40B4-BE49-F238E27FC236}">
              <a16:creationId xmlns:a16="http://schemas.microsoft.com/office/drawing/2014/main" id="{826F343F-76D4-410D-B424-F99E709E95BC}"/>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8" name="Text Box 6">
          <a:extLst>
            <a:ext uri="{FF2B5EF4-FFF2-40B4-BE49-F238E27FC236}">
              <a16:creationId xmlns:a16="http://schemas.microsoft.com/office/drawing/2014/main" id="{B7648D03-EB9B-4987-B701-555C6C1C9DC6}"/>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69" name="Text Box 6">
          <a:extLst>
            <a:ext uri="{FF2B5EF4-FFF2-40B4-BE49-F238E27FC236}">
              <a16:creationId xmlns:a16="http://schemas.microsoft.com/office/drawing/2014/main" id="{54991268-ABBE-47EF-BF5D-1BD68C8DEC2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0" name="Text Box 4">
          <a:extLst>
            <a:ext uri="{FF2B5EF4-FFF2-40B4-BE49-F238E27FC236}">
              <a16:creationId xmlns:a16="http://schemas.microsoft.com/office/drawing/2014/main" id="{69B1669A-5066-4A4A-B849-6A5A7A97FF7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1" name="Text Box 6">
          <a:extLst>
            <a:ext uri="{FF2B5EF4-FFF2-40B4-BE49-F238E27FC236}">
              <a16:creationId xmlns:a16="http://schemas.microsoft.com/office/drawing/2014/main" id="{DA7CEBC6-AA0B-425E-BD58-674ECB3568B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2" name="Text Box 4">
          <a:extLst>
            <a:ext uri="{FF2B5EF4-FFF2-40B4-BE49-F238E27FC236}">
              <a16:creationId xmlns:a16="http://schemas.microsoft.com/office/drawing/2014/main" id="{2FF716A3-AF40-4759-ACEB-E80E727F740E}"/>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3" name="Text Box 6">
          <a:extLst>
            <a:ext uri="{FF2B5EF4-FFF2-40B4-BE49-F238E27FC236}">
              <a16:creationId xmlns:a16="http://schemas.microsoft.com/office/drawing/2014/main" id="{FC08DD6D-12CF-4EE2-A4F0-5179879A6A0F}"/>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4" name="Text Box 4">
          <a:extLst>
            <a:ext uri="{FF2B5EF4-FFF2-40B4-BE49-F238E27FC236}">
              <a16:creationId xmlns:a16="http://schemas.microsoft.com/office/drawing/2014/main" id="{22314839-B82F-46DB-87A4-05D11231AEB0}"/>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5" name="Text Box 6">
          <a:extLst>
            <a:ext uri="{FF2B5EF4-FFF2-40B4-BE49-F238E27FC236}">
              <a16:creationId xmlns:a16="http://schemas.microsoft.com/office/drawing/2014/main" id="{AF380505-2D09-4682-9676-0E146233C113}"/>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6" name="Text Box 4">
          <a:extLst>
            <a:ext uri="{FF2B5EF4-FFF2-40B4-BE49-F238E27FC236}">
              <a16:creationId xmlns:a16="http://schemas.microsoft.com/office/drawing/2014/main" id="{9FA73FBB-513B-449D-A80E-32266BA2875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7" name="Text Box 6">
          <a:extLst>
            <a:ext uri="{FF2B5EF4-FFF2-40B4-BE49-F238E27FC236}">
              <a16:creationId xmlns:a16="http://schemas.microsoft.com/office/drawing/2014/main" id="{00D4C807-2FCC-407B-9C97-9EC83C46F2D0}"/>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8" name="Text Box 4">
          <a:extLst>
            <a:ext uri="{FF2B5EF4-FFF2-40B4-BE49-F238E27FC236}">
              <a16:creationId xmlns:a16="http://schemas.microsoft.com/office/drawing/2014/main" id="{340635CC-019A-4A8D-8BDF-F34EE716C9AB}"/>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9" name="Text Box 6">
          <a:extLst>
            <a:ext uri="{FF2B5EF4-FFF2-40B4-BE49-F238E27FC236}">
              <a16:creationId xmlns:a16="http://schemas.microsoft.com/office/drawing/2014/main" id="{73523A10-E96D-40E0-AB09-2618556F1015}"/>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0" name="Text Box 4">
          <a:extLst>
            <a:ext uri="{FF2B5EF4-FFF2-40B4-BE49-F238E27FC236}">
              <a16:creationId xmlns:a16="http://schemas.microsoft.com/office/drawing/2014/main" id="{B624B793-9926-47FA-BC68-C29C6B6AC2DE}"/>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1" name="Text Box 6">
          <a:extLst>
            <a:ext uri="{FF2B5EF4-FFF2-40B4-BE49-F238E27FC236}">
              <a16:creationId xmlns:a16="http://schemas.microsoft.com/office/drawing/2014/main" id="{34EEEEAD-0B5A-4C31-A902-88AD15182D61}"/>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2" name="Text Box 4">
          <a:extLst>
            <a:ext uri="{FF2B5EF4-FFF2-40B4-BE49-F238E27FC236}">
              <a16:creationId xmlns:a16="http://schemas.microsoft.com/office/drawing/2014/main" id="{1765AF3D-498F-4D68-B8C9-CA969CCD8E8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3" name="Text Box 6">
          <a:extLst>
            <a:ext uri="{FF2B5EF4-FFF2-40B4-BE49-F238E27FC236}">
              <a16:creationId xmlns:a16="http://schemas.microsoft.com/office/drawing/2014/main" id="{E313AB9C-2D90-4963-B2AD-EE51E39F8A34}"/>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4" name="Text Box 4">
          <a:extLst>
            <a:ext uri="{FF2B5EF4-FFF2-40B4-BE49-F238E27FC236}">
              <a16:creationId xmlns:a16="http://schemas.microsoft.com/office/drawing/2014/main" id="{7B30F54A-138F-41EA-9D2D-75817CC29B5D}"/>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5" name="Text Box 6">
          <a:extLst>
            <a:ext uri="{FF2B5EF4-FFF2-40B4-BE49-F238E27FC236}">
              <a16:creationId xmlns:a16="http://schemas.microsoft.com/office/drawing/2014/main" id="{7963ACC5-52D0-42F5-A606-55B72CF7E7F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6" name="Text Box 6">
          <a:extLst>
            <a:ext uri="{FF2B5EF4-FFF2-40B4-BE49-F238E27FC236}">
              <a16:creationId xmlns:a16="http://schemas.microsoft.com/office/drawing/2014/main" id="{DB23C6A2-6384-4803-B6A7-39A19578FEA6}"/>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7" name="Text Box 4">
          <a:extLst>
            <a:ext uri="{FF2B5EF4-FFF2-40B4-BE49-F238E27FC236}">
              <a16:creationId xmlns:a16="http://schemas.microsoft.com/office/drawing/2014/main" id="{B645197A-9B91-4D32-B082-BFB0C60116D5}"/>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8" name="Text Box 6">
          <a:extLst>
            <a:ext uri="{FF2B5EF4-FFF2-40B4-BE49-F238E27FC236}">
              <a16:creationId xmlns:a16="http://schemas.microsoft.com/office/drawing/2014/main" id="{7BC73333-ED0F-4EB8-A7FA-9FE9D36E8E4F}"/>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9" name="Text Box 4">
          <a:extLst>
            <a:ext uri="{FF2B5EF4-FFF2-40B4-BE49-F238E27FC236}">
              <a16:creationId xmlns:a16="http://schemas.microsoft.com/office/drawing/2014/main" id="{3E4A7DEC-E698-489C-AD60-5CE6708255C2}"/>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0" name="Text Box 6">
          <a:extLst>
            <a:ext uri="{FF2B5EF4-FFF2-40B4-BE49-F238E27FC236}">
              <a16:creationId xmlns:a16="http://schemas.microsoft.com/office/drawing/2014/main" id="{21602612-9293-4E52-A68E-FB5AEF87B5F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1" name="Text Box 4">
          <a:extLst>
            <a:ext uri="{FF2B5EF4-FFF2-40B4-BE49-F238E27FC236}">
              <a16:creationId xmlns:a16="http://schemas.microsoft.com/office/drawing/2014/main" id="{F46014B2-EED3-4A65-A496-912C5760BC45}"/>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2" name="Text Box 6">
          <a:extLst>
            <a:ext uri="{FF2B5EF4-FFF2-40B4-BE49-F238E27FC236}">
              <a16:creationId xmlns:a16="http://schemas.microsoft.com/office/drawing/2014/main" id="{FEF79FA8-2CB2-463F-85E9-FBB3B1F8F502}"/>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3" name="Text Box 4">
          <a:extLst>
            <a:ext uri="{FF2B5EF4-FFF2-40B4-BE49-F238E27FC236}">
              <a16:creationId xmlns:a16="http://schemas.microsoft.com/office/drawing/2014/main" id="{C5D70474-C48D-4ED0-94E6-15566146F56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4" name="Text Box 6">
          <a:extLst>
            <a:ext uri="{FF2B5EF4-FFF2-40B4-BE49-F238E27FC236}">
              <a16:creationId xmlns:a16="http://schemas.microsoft.com/office/drawing/2014/main" id="{BE27A1CC-F4F0-4356-8592-CBD123A57EB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5" name="Text Box 4">
          <a:extLst>
            <a:ext uri="{FF2B5EF4-FFF2-40B4-BE49-F238E27FC236}">
              <a16:creationId xmlns:a16="http://schemas.microsoft.com/office/drawing/2014/main" id="{55DE13D9-D0F6-4FD5-ABD6-8B639D7C7BFE}"/>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6" name="Text Box 6">
          <a:extLst>
            <a:ext uri="{FF2B5EF4-FFF2-40B4-BE49-F238E27FC236}">
              <a16:creationId xmlns:a16="http://schemas.microsoft.com/office/drawing/2014/main" id="{56A2F5C3-DE6D-48BB-8D8C-309BB2B89EAB}"/>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7" name="Text Box 4">
          <a:extLst>
            <a:ext uri="{FF2B5EF4-FFF2-40B4-BE49-F238E27FC236}">
              <a16:creationId xmlns:a16="http://schemas.microsoft.com/office/drawing/2014/main" id="{87DBD4A4-5D66-4367-823A-5B96AE7A8C44}"/>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8" name="Text Box 6">
          <a:extLst>
            <a:ext uri="{FF2B5EF4-FFF2-40B4-BE49-F238E27FC236}">
              <a16:creationId xmlns:a16="http://schemas.microsoft.com/office/drawing/2014/main" id="{8406AE4B-B5F2-4662-B066-54CA9F4B07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99" name="Text Box 4">
          <a:extLst>
            <a:ext uri="{FF2B5EF4-FFF2-40B4-BE49-F238E27FC236}">
              <a16:creationId xmlns:a16="http://schemas.microsoft.com/office/drawing/2014/main" id="{094663D0-F0C1-4E3D-AA3D-CD67CFF878B7}"/>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0" name="Text Box 4">
          <a:extLst>
            <a:ext uri="{FF2B5EF4-FFF2-40B4-BE49-F238E27FC236}">
              <a16:creationId xmlns:a16="http://schemas.microsoft.com/office/drawing/2014/main" id="{4F646A16-CAC6-40D2-AAD1-1B41232B0887}"/>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1" name="Text Box 6">
          <a:extLst>
            <a:ext uri="{FF2B5EF4-FFF2-40B4-BE49-F238E27FC236}">
              <a16:creationId xmlns:a16="http://schemas.microsoft.com/office/drawing/2014/main" id="{BDC88BFA-D091-4583-AFDD-3AEF8EABCA95}"/>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02" name="Text Box 4">
          <a:extLst>
            <a:ext uri="{FF2B5EF4-FFF2-40B4-BE49-F238E27FC236}">
              <a16:creationId xmlns:a16="http://schemas.microsoft.com/office/drawing/2014/main" id="{AA5AE304-0936-4CAF-84BD-FB1FCA0F8D86}"/>
            </a:ext>
          </a:extLst>
        </xdr:cNvPr>
        <xdr:cNvSpPr txBox="1">
          <a:spLocks noChangeArrowheads="1"/>
        </xdr:cNvSpPr>
      </xdr:nvSpPr>
      <xdr:spPr bwMode="auto">
        <a:xfrm>
          <a:off x="1797050" y="510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03" name="Text Box 6">
          <a:extLst>
            <a:ext uri="{FF2B5EF4-FFF2-40B4-BE49-F238E27FC236}">
              <a16:creationId xmlns:a16="http://schemas.microsoft.com/office/drawing/2014/main" id="{AD0C9047-4F2F-489A-8C0D-FB76056807A7}"/>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4" name="Text Box 6">
          <a:extLst>
            <a:ext uri="{FF2B5EF4-FFF2-40B4-BE49-F238E27FC236}">
              <a16:creationId xmlns:a16="http://schemas.microsoft.com/office/drawing/2014/main" id="{89BE75EB-EDC6-4670-A3BA-6A2E27F62B9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5" name="Text Box 4">
          <a:extLst>
            <a:ext uri="{FF2B5EF4-FFF2-40B4-BE49-F238E27FC236}">
              <a16:creationId xmlns:a16="http://schemas.microsoft.com/office/drawing/2014/main" id="{AA4254A8-5713-4E6F-9A78-AA9197DC97D8}"/>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6" name="Text Box 6">
          <a:extLst>
            <a:ext uri="{FF2B5EF4-FFF2-40B4-BE49-F238E27FC236}">
              <a16:creationId xmlns:a16="http://schemas.microsoft.com/office/drawing/2014/main" id="{14E7D95C-A741-4ACD-B79E-E7DDA9DE3EF6}"/>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7" name="Text Box 4">
          <a:extLst>
            <a:ext uri="{FF2B5EF4-FFF2-40B4-BE49-F238E27FC236}">
              <a16:creationId xmlns:a16="http://schemas.microsoft.com/office/drawing/2014/main" id="{567643E1-586D-40A8-A4A1-F74088C9BC8D}"/>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8" name="Text Box 6">
          <a:extLst>
            <a:ext uri="{FF2B5EF4-FFF2-40B4-BE49-F238E27FC236}">
              <a16:creationId xmlns:a16="http://schemas.microsoft.com/office/drawing/2014/main" id="{3F8DB135-B7E8-45FF-AAAB-E080491D4578}"/>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09" name="Text Box 4">
          <a:extLst>
            <a:ext uri="{FF2B5EF4-FFF2-40B4-BE49-F238E27FC236}">
              <a16:creationId xmlns:a16="http://schemas.microsoft.com/office/drawing/2014/main" id="{FA774BE7-677D-4685-B839-381AEE0CBC33}"/>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10" name="Text Box 6">
          <a:extLst>
            <a:ext uri="{FF2B5EF4-FFF2-40B4-BE49-F238E27FC236}">
              <a16:creationId xmlns:a16="http://schemas.microsoft.com/office/drawing/2014/main" id="{03BAFACD-40BB-42E2-9151-B2D221676C9D}"/>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1" name="Text Box 4">
          <a:extLst>
            <a:ext uri="{FF2B5EF4-FFF2-40B4-BE49-F238E27FC236}">
              <a16:creationId xmlns:a16="http://schemas.microsoft.com/office/drawing/2014/main" id="{05F3C4D4-B824-4EFA-8DAA-D0EB2107C01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12" name="Text Box 6">
          <a:extLst>
            <a:ext uri="{FF2B5EF4-FFF2-40B4-BE49-F238E27FC236}">
              <a16:creationId xmlns:a16="http://schemas.microsoft.com/office/drawing/2014/main" id="{E1DEF3E0-40DA-4089-969A-D2DDD2525C02}"/>
            </a:ext>
          </a:extLst>
        </xdr:cNvPr>
        <xdr:cNvSpPr txBox="1">
          <a:spLocks noChangeArrowheads="1"/>
        </xdr:cNvSpPr>
      </xdr:nvSpPr>
      <xdr:spPr bwMode="auto">
        <a:xfrm>
          <a:off x="21209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3" name="Text Box 4">
          <a:extLst>
            <a:ext uri="{FF2B5EF4-FFF2-40B4-BE49-F238E27FC236}">
              <a16:creationId xmlns:a16="http://schemas.microsoft.com/office/drawing/2014/main" id="{64191C84-40C9-415B-BF5C-D959670D67EC}"/>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4" name="Text Box 6">
          <a:extLst>
            <a:ext uri="{FF2B5EF4-FFF2-40B4-BE49-F238E27FC236}">
              <a16:creationId xmlns:a16="http://schemas.microsoft.com/office/drawing/2014/main" id="{E5D070E9-EAA6-41D9-9DB5-03D3693FDD58}"/>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15" name="Text Box 4">
          <a:extLst>
            <a:ext uri="{FF2B5EF4-FFF2-40B4-BE49-F238E27FC236}">
              <a16:creationId xmlns:a16="http://schemas.microsoft.com/office/drawing/2014/main" id="{7985DEBF-425C-4B5F-BA54-34FCACF12906}"/>
            </a:ext>
          </a:extLst>
        </xdr:cNvPr>
        <xdr:cNvSpPr txBox="1">
          <a:spLocks noChangeArrowheads="1"/>
        </xdr:cNvSpPr>
      </xdr:nvSpPr>
      <xdr:spPr bwMode="auto">
        <a:xfrm>
          <a:off x="1797050" y="52458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16" name="Text Box 6">
          <a:extLst>
            <a:ext uri="{FF2B5EF4-FFF2-40B4-BE49-F238E27FC236}">
              <a16:creationId xmlns:a16="http://schemas.microsoft.com/office/drawing/2014/main" id="{D383D1B4-78E4-47E0-9E79-95FFE6D21B82}"/>
            </a:ext>
          </a:extLst>
        </xdr:cNvPr>
        <xdr:cNvSpPr txBox="1">
          <a:spLocks noChangeArrowheads="1"/>
        </xdr:cNvSpPr>
      </xdr:nvSpPr>
      <xdr:spPr bwMode="auto">
        <a:xfrm>
          <a:off x="1206500" y="52411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7" name="Text Box 6">
          <a:extLst>
            <a:ext uri="{FF2B5EF4-FFF2-40B4-BE49-F238E27FC236}">
              <a16:creationId xmlns:a16="http://schemas.microsoft.com/office/drawing/2014/main" id="{8C7B5A22-4BAE-4672-A07C-A3857E91687B}"/>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8" name="Text Box 4">
          <a:extLst>
            <a:ext uri="{FF2B5EF4-FFF2-40B4-BE49-F238E27FC236}">
              <a16:creationId xmlns:a16="http://schemas.microsoft.com/office/drawing/2014/main" id="{44FD7AFC-7A1C-47E8-8F0F-BD8145362A9B}"/>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9" name="Text Box 6">
          <a:extLst>
            <a:ext uri="{FF2B5EF4-FFF2-40B4-BE49-F238E27FC236}">
              <a16:creationId xmlns:a16="http://schemas.microsoft.com/office/drawing/2014/main" id="{6584A5BF-4E52-4FB8-BDDD-AE65AB5C47BC}"/>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0" name="Text Box 4">
          <a:extLst>
            <a:ext uri="{FF2B5EF4-FFF2-40B4-BE49-F238E27FC236}">
              <a16:creationId xmlns:a16="http://schemas.microsoft.com/office/drawing/2014/main" id="{07504E73-9DF6-42FB-99BD-967A17BED282}"/>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1" name="Text Box 6">
          <a:extLst>
            <a:ext uri="{FF2B5EF4-FFF2-40B4-BE49-F238E27FC236}">
              <a16:creationId xmlns:a16="http://schemas.microsoft.com/office/drawing/2014/main" id="{8E21CEF9-D1B2-4D73-9798-855BB8A298DE}"/>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2" name="Text Box 4">
          <a:extLst>
            <a:ext uri="{FF2B5EF4-FFF2-40B4-BE49-F238E27FC236}">
              <a16:creationId xmlns:a16="http://schemas.microsoft.com/office/drawing/2014/main" id="{9A1A105A-2EDD-456B-8E2B-3DC042BD523B}"/>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3" name="Text Box 6">
          <a:extLst>
            <a:ext uri="{FF2B5EF4-FFF2-40B4-BE49-F238E27FC236}">
              <a16:creationId xmlns:a16="http://schemas.microsoft.com/office/drawing/2014/main" id="{0B0AA280-F406-4B39-A3FB-62E6003A2094}"/>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4" name="Text Box 4">
          <a:extLst>
            <a:ext uri="{FF2B5EF4-FFF2-40B4-BE49-F238E27FC236}">
              <a16:creationId xmlns:a16="http://schemas.microsoft.com/office/drawing/2014/main" id="{96ED2403-CAF8-45DD-9666-7FF168DD3A50}"/>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25" name="Text Box 6">
          <a:extLst>
            <a:ext uri="{FF2B5EF4-FFF2-40B4-BE49-F238E27FC236}">
              <a16:creationId xmlns:a16="http://schemas.microsoft.com/office/drawing/2014/main" id="{E2B4213B-E114-4A0D-85D7-C5D26C196B2A}"/>
            </a:ext>
          </a:extLst>
        </xdr:cNvPr>
        <xdr:cNvSpPr txBox="1">
          <a:spLocks noChangeArrowheads="1"/>
        </xdr:cNvSpPr>
      </xdr:nvSpPr>
      <xdr:spPr bwMode="auto">
        <a:xfrm>
          <a:off x="21209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212</xdr:row>
      <xdr:rowOff>0</xdr:rowOff>
    </xdr:from>
    <xdr:ext cx="85725" cy="676274"/>
    <xdr:sp macro="" textlink="">
      <xdr:nvSpPr>
        <xdr:cNvPr id="3626" name="Text Box 6">
          <a:extLst>
            <a:ext uri="{FF2B5EF4-FFF2-40B4-BE49-F238E27FC236}">
              <a16:creationId xmlns:a16="http://schemas.microsoft.com/office/drawing/2014/main" id="{D57AA558-BED8-443A-AAB6-2267F84087D9}"/>
            </a:ext>
          </a:extLst>
        </xdr:cNvPr>
        <xdr:cNvSpPr txBox="1">
          <a:spLocks noChangeArrowheads="1"/>
        </xdr:cNvSpPr>
      </xdr:nvSpPr>
      <xdr:spPr bwMode="auto">
        <a:xfrm>
          <a:off x="2187575" y="52695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7" name="Text Box 4">
          <a:extLst>
            <a:ext uri="{FF2B5EF4-FFF2-40B4-BE49-F238E27FC236}">
              <a16:creationId xmlns:a16="http://schemas.microsoft.com/office/drawing/2014/main" id="{CB310187-C82F-4929-920C-D7749809847C}"/>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8" name="Text Box 4">
          <a:extLst>
            <a:ext uri="{FF2B5EF4-FFF2-40B4-BE49-F238E27FC236}">
              <a16:creationId xmlns:a16="http://schemas.microsoft.com/office/drawing/2014/main" id="{185F2A86-17A3-4261-9941-86911CE65C36}"/>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213</xdr:row>
      <xdr:rowOff>428625</xdr:rowOff>
    </xdr:from>
    <xdr:ext cx="85725" cy="150329"/>
    <xdr:sp macro="" textlink="">
      <xdr:nvSpPr>
        <xdr:cNvPr id="3629" name="Text Box 4">
          <a:extLst>
            <a:ext uri="{FF2B5EF4-FFF2-40B4-BE49-F238E27FC236}">
              <a16:creationId xmlns:a16="http://schemas.microsoft.com/office/drawing/2014/main" id="{268FDFB4-065A-4142-8192-C1CF7364518F}"/>
            </a:ext>
          </a:extLst>
        </xdr:cNvPr>
        <xdr:cNvSpPr txBox="1">
          <a:spLocks noChangeArrowheads="1"/>
        </xdr:cNvSpPr>
      </xdr:nvSpPr>
      <xdr:spPr bwMode="auto">
        <a:xfrm>
          <a:off x="314325" y="5439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0" name="Text Box 4">
          <a:extLst>
            <a:ext uri="{FF2B5EF4-FFF2-40B4-BE49-F238E27FC236}">
              <a16:creationId xmlns:a16="http://schemas.microsoft.com/office/drawing/2014/main" id="{C2FA46E9-A98B-4BC9-9B52-76176AC49644}"/>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1" name="Text Box 6">
          <a:extLst>
            <a:ext uri="{FF2B5EF4-FFF2-40B4-BE49-F238E27FC236}">
              <a16:creationId xmlns:a16="http://schemas.microsoft.com/office/drawing/2014/main" id="{C16B4252-C5D6-4449-9091-497EC8C3CB16}"/>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2" name="Text Box 4">
          <a:extLst>
            <a:ext uri="{FF2B5EF4-FFF2-40B4-BE49-F238E27FC236}">
              <a16:creationId xmlns:a16="http://schemas.microsoft.com/office/drawing/2014/main" id="{542731DF-DD3A-4989-B27B-BA6F74671CF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3" name="Text Box 6">
          <a:extLst>
            <a:ext uri="{FF2B5EF4-FFF2-40B4-BE49-F238E27FC236}">
              <a16:creationId xmlns:a16="http://schemas.microsoft.com/office/drawing/2014/main" id="{1D50CAB6-D1B4-4B99-8178-2B6E7025B3B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4" name="Text Box 4">
          <a:extLst>
            <a:ext uri="{FF2B5EF4-FFF2-40B4-BE49-F238E27FC236}">
              <a16:creationId xmlns:a16="http://schemas.microsoft.com/office/drawing/2014/main" id="{16E7AB2C-6413-4873-BF27-87A9AA99324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5" name="Text Box 6">
          <a:extLst>
            <a:ext uri="{FF2B5EF4-FFF2-40B4-BE49-F238E27FC236}">
              <a16:creationId xmlns:a16="http://schemas.microsoft.com/office/drawing/2014/main" id="{167237A8-0783-4A98-AFDF-CDFF4F58610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6" name="Text Box 4">
          <a:extLst>
            <a:ext uri="{FF2B5EF4-FFF2-40B4-BE49-F238E27FC236}">
              <a16:creationId xmlns:a16="http://schemas.microsoft.com/office/drawing/2014/main" id="{8F175715-7814-4932-8AAF-B563DFB14BE2}"/>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7" name="Text Box 6">
          <a:extLst>
            <a:ext uri="{FF2B5EF4-FFF2-40B4-BE49-F238E27FC236}">
              <a16:creationId xmlns:a16="http://schemas.microsoft.com/office/drawing/2014/main" id="{2D7BBE5D-51A0-401B-BD9D-4835C01EF07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8" name="Text Box 4">
          <a:extLst>
            <a:ext uri="{FF2B5EF4-FFF2-40B4-BE49-F238E27FC236}">
              <a16:creationId xmlns:a16="http://schemas.microsoft.com/office/drawing/2014/main" id="{AE351A1F-1775-4175-82B1-FB85F7D988E2}"/>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9" name="Text Box 6">
          <a:extLst>
            <a:ext uri="{FF2B5EF4-FFF2-40B4-BE49-F238E27FC236}">
              <a16:creationId xmlns:a16="http://schemas.microsoft.com/office/drawing/2014/main" id="{E3FD0706-552D-41C3-9A4E-283711203AE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0" name="Text Box 4">
          <a:extLst>
            <a:ext uri="{FF2B5EF4-FFF2-40B4-BE49-F238E27FC236}">
              <a16:creationId xmlns:a16="http://schemas.microsoft.com/office/drawing/2014/main" id="{00EBA413-FFF2-4154-B003-F50B6F7699C3}"/>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1" name="Text Box 6">
          <a:extLst>
            <a:ext uri="{FF2B5EF4-FFF2-40B4-BE49-F238E27FC236}">
              <a16:creationId xmlns:a16="http://schemas.microsoft.com/office/drawing/2014/main" id="{B8967A80-A68C-4100-AD4B-B780B227A63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2" name="Text Box 4">
          <a:extLst>
            <a:ext uri="{FF2B5EF4-FFF2-40B4-BE49-F238E27FC236}">
              <a16:creationId xmlns:a16="http://schemas.microsoft.com/office/drawing/2014/main" id="{B9743852-EDA1-45D5-9916-1767612A33FD}"/>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3" name="Text Box 6">
          <a:extLst>
            <a:ext uri="{FF2B5EF4-FFF2-40B4-BE49-F238E27FC236}">
              <a16:creationId xmlns:a16="http://schemas.microsoft.com/office/drawing/2014/main" id="{F17345DE-2236-401A-AAFA-F1B58B63CC58}"/>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644" name="Text Box 6">
          <a:extLst>
            <a:ext uri="{FF2B5EF4-FFF2-40B4-BE49-F238E27FC236}">
              <a16:creationId xmlns:a16="http://schemas.microsoft.com/office/drawing/2014/main" id="{0D234C7B-C01E-4FE2-95C4-DF8D24961347}"/>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5" name="Text Box 4">
          <a:extLst>
            <a:ext uri="{FF2B5EF4-FFF2-40B4-BE49-F238E27FC236}">
              <a16:creationId xmlns:a16="http://schemas.microsoft.com/office/drawing/2014/main" id="{D11A8F24-3E04-4487-AE5C-40303EA7C0A5}"/>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6" name="Text Box 6">
          <a:extLst>
            <a:ext uri="{FF2B5EF4-FFF2-40B4-BE49-F238E27FC236}">
              <a16:creationId xmlns:a16="http://schemas.microsoft.com/office/drawing/2014/main" id="{922429CB-4FA7-4974-82E5-88ED13AB5CE7}"/>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47" name="Text Box 6">
          <a:extLst>
            <a:ext uri="{FF2B5EF4-FFF2-40B4-BE49-F238E27FC236}">
              <a16:creationId xmlns:a16="http://schemas.microsoft.com/office/drawing/2014/main" id="{DB8244DE-FE57-4A1A-AF0C-E727DE168961}"/>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8" name="Text Box 4">
          <a:extLst>
            <a:ext uri="{FF2B5EF4-FFF2-40B4-BE49-F238E27FC236}">
              <a16:creationId xmlns:a16="http://schemas.microsoft.com/office/drawing/2014/main" id="{61423E82-B31A-4A11-810F-6D8F62FF6460}"/>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9" name="Text Box 6">
          <a:extLst>
            <a:ext uri="{FF2B5EF4-FFF2-40B4-BE49-F238E27FC236}">
              <a16:creationId xmlns:a16="http://schemas.microsoft.com/office/drawing/2014/main" id="{7BD24D29-D8B2-45F1-9717-A4C89CB94495}"/>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0" name="Text Box 4">
          <a:extLst>
            <a:ext uri="{FF2B5EF4-FFF2-40B4-BE49-F238E27FC236}">
              <a16:creationId xmlns:a16="http://schemas.microsoft.com/office/drawing/2014/main" id="{F6810F21-4002-40AF-8F77-8ACA5FA1E98B}"/>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1" name="Text Box 6">
          <a:extLst>
            <a:ext uri="{FF2B5EF4-FFF2-40B4-BE49-F238E27FC236}">
              <a16:creationId xmlns:a16="http://schemas.microsoft.com/office/drawing/2014/main" id="{45851E06-48A7-484D-9B73-F648F6173B0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2" name="Text Box 4">
          <a:extLst>
            <a:ext uri="{FF2B5EF4-FFF2-40B4-BE49-F238E27FC236}">
              <a16:creationId xmlns:a16="http://schemas.microsoft.com/office/drawing/2014/main" id="{C4242B1F-5828-467B-A12E-C06BF508DD2B}"/>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3" name="Text Box 6">
          <a:extLst>
            <a:ext uri="{FF2B5EF4-FFF2-40B4-BE49-F238E27FC236}">
              <a16:creationId xmlns:a16="http://schemas.microsoft.com/office/drawing/2014/main" id="{941A7371-9025-4DD9-A695-479A6075AE9A}"/>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4" name="Text Box 4">
          <a:extLst>
            <a:ext uri="{FF2B5EF4-FFF2-40B4-BE49-F238E27FC236}">
              <a16:creationId xmlns:a16="http://schemas.microsoft.com/office/drawing/2014/main" id="{3F784568-D1E1-4F9A-8D59-478FEF892F9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5" name="Text Box 6">
          <a:extLst>
            <a:ext uri="{FF2B5EF4-FFF2-40B4-BE49-F238E27FC236}">
              <a16:creationId xmlns:a16="http://schemas.microsoft.com/office/drawing/2014/main" id="{AAF4EB6F-3A56-4D3A-B169-5AD3C7AC5A3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6" name="Text Box 4">
          <a:extLst>
            <a:ext uri="{FF2B5EF4-FFF2-40B4-BE49-F238E27FC236}">
              <a16:creationId xmlns:a16="http://schemas.microsoft.com/office/drawing/2014/main" id="{5A71153C-5DA3-4FB2-8613-2B94D2474878}"/>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7" name="Text Box 6">
          <a:extLst>
            <a:ext uri="{FF2B5EF4-FFF2-40B4-BE49-F238E27FC236}">
              <a16:creationId xmlns:a16="http://schemas.microsoft.com/office/drawing/2014/main" id="{A69B98C0-7F72-4098-BD13-617720ACFFD6}"/>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658" name="Text Box 4">
          <a:extLst>
            <a:ext uri="{FF2B5EF4-FFF2-40B4-BE49-F238E27FC236}">
              <a16:creationId xmlns:a16="http://schemas.microsoft.com/office/drawing/2014/main" id="{DD98AAD3-D805-4AAC-AC7A-AB44D8FB8466}"/>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59" name="Text Box 4">
          <a:extLst>
            <a:ext uri="{FF2B5EF4-FFF2-40B4-BE49-F238E27FC236}">
              <a16:creationId xmlns:a16="http://schemas.microsoft.com/office/drawing/2014/main" id="{49F0CC64-A8F9-4241-92E9-268D3DF858C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60" name="Text Box 6">
          <a:extLst>
            <a:ext uri="{FF2B5EF4-FFF2-40B4-BE49-F238E27FC236}">
              <a16:creationId xmlns:a16="http://schemas.microsoft.com/office/drawing/2014/main" id="{AAA9AF75-C679-4347-978B-ECE52BD9D0D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1" name="Text Box 6">
          <a:extLst>
            <a:ext uri="{FF2B5EF4-FFF2-40B4-BE49-F238E27FC236}">
              <a16:creationId xmlns:a16="http://schemas.microsoft.com/office/drawing/2014/main" id="{04B2C44A-9208-47C3-A78A-16AF901A7EE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2" name="Text Box 4">
          <a:extLst>
            <a:ext uri="{FF2B5EF4-FFF2-40B4-BE49-F238E27FC236}">
              <a16:creationId xmlns:a16="http://schemas.microsoft.com/office/drawing/2014/main" id="{77256B58-A0A6-4DE4-8649-B6E59CD5B0A6}"/>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3" name="Text Box 6">
          <a:extLst>
            <a:ext uri="{FF2B5EF4-FFF2-40B4-BE49-F238E27FC236}">
              <a16:creationId xmlns:a16="http://schemas.microsoft.com/office/drawing/2014/main" id="{48D0ACCA-B847-4694-995E-8CDAD2EA7120}"/>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4" name="Text Box 4">
          <a:extLst>
            <a:ext uri="{FF2B5EF4-FFF2-40B4-BE49-F238E27FC236}">
              <a16:creationId xmlns:a16="http://schemas.microsoft.com/office/drawing/2014/main" id="{8742D6F8-064A-477F-8E9D-EC3CEEB2713F}"/>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5" name="Text Box 6">
          <a:extLst>
            <a:ext uri="{FF2B5EF4-FFF2-40B4-BE49-F238E27FC236}">
              <a16:creationId xmlns:a16="http://schemas.microsoft.com/office/drawing/2014/main" id="{404DAE73-55F1-400D-8EA3-F4529829D843}"/>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6" name="Text Box 4">
          <a:extLst>
            <a:ext uri="{FF2B5EF4-FFF2-40B4-BE49-F238E27FC236}">
              <a16:creationId xmlns:a16="http://schemas.microsoft.com/office/drawing/2014/main" id="{C80A4E99-E6EE-4343-8F0C-51C84F4FBC03}"/>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7" name="Text Box 6">
          <a:extLst>
            <a:ext uri="{FF2B5EF4-FFF2-40B4-BE49-F238E27FC236}">
              <a16:creationId xmlns:a16="http://schemas.microsoft.com/office/drawing/2014/main" id="{C5AFECA9-1FB3-4B60-95E2-809D46EAE847}"/>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8" name="Text Box 4">
          <a:extLst>
            <a:ext uri="{FF2B5EF4-FFF2-40B4-BE49-F238E27FC236}">
              <a16:creationId xmlns:a16="http://schemas.microsoft.com/office/drawing/2014/main" id="{7BF51331-7099-44AD-9790-B3A6F3464A6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9" name="Text Box 6">
          <a:extLst>
            <a:ext uri="{FF2B5EF4-FFF2-40B4-BE49-F238E27FC236}">
              <a16:creationId xmlns:a16="http://schemas.microsoft.com/office/drawing/2014/main" id="{7E3B7051-643D-4CDC-95DF-04735E58D340}"/>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0" name="Text Box 4">
          <a:extLst>
            <a:ext uri="{FF2B5EF4-FFF2-40B4-BE49-F238E27FC236}">
              <a16:creationId xmlns:a16="http://schemas.microsoft.com/office/drawing/2014/main" id="{168792B0-57E1-4969-82B4-6CE144B10546}"/>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1" name="Text Box 6">
          <a:extLst>
            <a:ext uri="{FF2B5EF4-FFF2-40B4-BE49-F238E27FC236}">
              <a16:creationId xmlns:a16="http://schemas.microsoft.com/office/drawing/2014/main" id="{086731F3-0EAD-4FDD-9C63-FC129BE8FED4}"/>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2" name="Text Box 4">
          <a:extLst>
            <a:ext uri="{FF2B5EF4-FFF2-40B4-BE49-F238E27FC236}">
              <a16:creationId xmlns:a16="http://schemas.microsoft.com/office/drawing/2014/main" id="{C885466F-2EA5-43C0-BA5B-255BDD34C4A7}"/>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3" name="Text Box 6">
          <a:extLst>
            <a:ext uri="{FF2B5EF4-FFF2-40B4-BE49-F238E27FC236}">
              <a16:creationId xmlns:a16="http://schemas.microsoft.com/office/drawing/2014/main" id="{5781B856-BF6F-4857-B0A4-49C99D41E4C2}"/>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4" name="Text Box 4">
          <a:extLst>
            <a:ext uri="{FF2B5EF4-FFF2-40B4-BE49-F238E27FC236}">
              <a16:creationId xmlns:a16="http://schemas.microsoft.com/office/drawing/2014/main" id="{0D5B0D34-0FA3-461B-8294-A2DA32F5AB7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5" name="Text Box 6">
          <a:extLst>
            <a:ext uri="{FF2B5EF4-FFF2-40B4-BE49-F238E27FC236}">
              <a16:creationId xmlns:a16="http://schemas.microsoft.com/office/drawing/2014/main" id="{39435751-DA69-4B89-A9EB-E8BCB9EE371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6" name="Text Box 4">
          <a:extLst>
            <a:ext uri="{FF2B5EF4-FFF2-40B4-BE49-F238E27FC236}">
              <a16:creationId xmlns:a16="http://schemas.microsoft.com/office/drawing/2014/main" id="{FFBEC7C8-4A9A-4E12-8C67-87971BF1F06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7" name="Text Box 6">
          <a:extLst>
            <a:ext uri="{FF2B5EF4-FFF2-40B4-BE49-F238E27FC236}">
              <a16:creationId xmlns:a16="http://schemas.microsoft.com/office/drawing/2014/main" id="{4E10169E-8738-44F0-A726-E732987BDFD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78" name="Text Box 6">
          <a:extLst>
            <a:ext uri="{FF2B5EF4-FFF2-40B4-BE49-F238E27FC236}">
              <a16:creationId xmlns:a16="http://schemas.microsoft.com/office/drawing/2014/main" id="{25525FFF-129B-4375-B4A5-BFF08A67856C}"/>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79" name="Text Box 4">
          <a:extLst>
            <a:ext uri="{FF2B5EF4-FFF2-40B4-BE49-F238E27FC236}">
              <a16:creationId xmlns:a16="http://schemas.microsoft.com/office/drawing/2014/main" id="{B220026D-4291-4FEC-BF9C-801E78D6D45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80" name="Text Box 6">
          <a:extLst>
            <a:ext uri="{FF2B5EF4-FFF2-40B4-BE49-F238E27FC236}">
              <a16:creationId xmlns:a16="http://schemas.microsoft.com/office/drawing/2014/main" id="{2811A87B-2BC4-4B73-BD85-7A33A7506DFF}"/>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1" name="Text Box 4">
          <a:extLst>
            <a:ext uri="{FF2B5EF4-FFF2-40B4-BE49-F238E27FC236}">
              <a16:creationId xmlns:a16="http://schemas.microsoft.com/office/drawing/2014/main" id="{6BC5C478-8B6E-4661-8DF4-E77AC407BA2E}"/>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2" name="Text Box 6">
          <a:extLst>
            <a:ext uri="{FF2B5EF4-FFF2-40B4-BE49-F238E27FC236}">
              <a16:creationId xmlns:a16="http://schemas.microsoft.com/office/drawing/2014/main" id="{38F7ED4F-0E90-46E2-8305-F51EAC7BB385}"/>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3" name="Text Box 4">
          <a:extLst>
            <a:ext uri="{FF2B5EF4-FFF2-40B4-BE49-F238E27FC236}">
              <a16:creationId xmlns:a16="http://schemas.microsoft.com/office/drawing/2014/main" id="{139BF798-64EC-4E34-B204-6C9779489148}"/>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4" name="Text Box 6">
          <a:extLst>
            <a:ext uri="{FF2B5EF4-FFF2-40B4-BE49-F238E27FC236}">
              <a16:creationId xmlns:a16="http://schemas.microsoft.com/office/drawing/2014/main" id="{3F052D44-489C-4D25-BA6F-6514599779BD}"/>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5" name="Text Box 4">
          <a:extLst>
            <a:ext uri="{FF2B5EF4-FFF2-40B4-BE49-F238E27FC236}">
              <a16:creationId xmlns:a16="http://schemas.microsoft.com/office/drawing/2014/main" id="{47C69816-1B59-4415-B99A-0626F837B6E7}"/>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6" name="Text Box 6">
          <a:extLst>
            <a:ext uri="{FF2B5EF4-FFF2-40B4-BE49-F238E27FC236}">
              <a16:creationId xmlns:a16="http://schemas.microsoft.com/office/drawing/2014/main" id="{98DD466E-E585-40AB-AC19-B93A975FD208}"/>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7" name="Text Box 4">
          <a:extLst>
            <a:ext uri="{FF2B5EF4-FFF2-40B4-BE49-F238E27FC236}">
              <a16:creationId xmlns:a16="http://schemas.microsoft.com/office/drawing/2014/main" id="{D6948C72-AF23-4553-B924-88B03EC3F2F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8" name="Text Box 6">
          <a:extLst>
            <a:ext uri="{FF2B5EF4-FFF2-40B4-BE49-F238E27FC236}">
              <a16:creationId xmlns:a16="http://schemas.microsoft.com/office/drawing/2014/main" id="{51988B3B-BBEE-4D36-B61A-4594C5D8FC5D}"/>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89" name="Text Box 4">
          <a:extLst>
            <a:ext uri="{FF2B5EF4-FFF2-40B4-BE49-F238E27FC236}">
              <a16:creationId xmlns:a16="http://schemas.microsoft.com/office/drawing/2014/main" id="{61612429-43CD-41A6-BB11-9A8FC55FC134}"/>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90" name="Text Box 6">
          <a:extLst>
            <a:ext uri="{FF2B5EF4-FFF2-40B4-BE49-F238E27FC236}">
              <a16:creationId xmlns:a16="http://schemas.microsoft.com/office/drawing/2014/main" id="{3C2AC647-A94C-4F6D-93A6-4B8D63F4667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1" name="Text Box 4">
          <a:extLst>
            <a:ext uri="{FF2B5EF4-FFF2-40B4-BE49-F238E27FC236}">
              <a16:creationId xmlns:a16="http://schemas.microsoft.com/office/drawing/2014/main" id="{8B11A245-4B3F-43A0-8A5E-D2C156C0AB27}"/>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2" name="Text Box 6">
          <a:extLst>
            <a:ext uri="{FF2B5EF4-FFF2-40B4-BE49-F238E27FC236}">
              <a16:creationId xmlns:a16="http://schemas.microsoft.com/office/drawing/2014/main" id="{80FC01DC-1CB8-4CFD-8C32-FE0E6C789D58}"/>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3" name="Text Box 4">
          <a:extLst>
            <a:ext uri="{FF2B5EF4-FFF2-40B4-BE49-F238E27FC236}">
              <a16:creationId xmlns:a16="http://schemas.microsoft.com/office/drawing/2014/main" id="{CDC63D00-B59E-4CA8-B18F-2FAA23C9F3C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4" name="Text Box 6">
          <a:extLst>
            <a:ext uri="{FF2B5EF4-FFF2-40B4-BE49-F238E27FC236}">
              <a16:creationId xmlns:a16="http://schemas.microsoft.com/office/drawing/2014/main" id="{2B2C61F9-4155-4146-AE11-72534AEAC6A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5" name="Text Box 4">
          <a:extLst>
            <a:ext uri="{FF2B5EF4-FFF2-40B4-BE49-F238E27FC236}">
              <a16:creationId xmlns:a16="http://schemas.microsoft.com/office/drawing/2014/main" id="{B3D1689F-1047-48A4-8072-ED284D52280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6" name="Text Box 6">
          <a:extLst>
            <a:ext uri="{FF2B5EF4-FFF2-40B4-BE49-F238E27FC236}">
              <a16:creationId xmlns:a16="http://schemas.microsoft.com/office/drawing/2014/main" id="{ACC58496-9FD7-401D-BA5A-6DDF4B40245D}"/>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7" name="Text Box 4">
          <a:extLst>
            <a:ext uri="{FF2B5EF4-FFF2-40B4-BE49-F238E27FC236}">
              <a16:creationId xmlns:a16="http://schemas.microsoft.com/office/drawing/2014/main" id="{65B8BD85-A0D1-471A-AE60-35906C8EF4F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8" name="Text Box 6">
          <a:extLst>
            <a:ext uri="{FF2B5EF4-FFF2-40B4-BE49-F238E27FC236}">
              <a16:creationId xmlns:a16="http://schemas.microsoft.com/office/drawing/2014/main" id="{38AD4530-8586-4572-A34F-603AAACB4E2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99" name="Text Box 4">
          <a:extLst>
            <a:ext uri="{FF2B5EF4-FFF2-40B4-BE49-F238E27FC236}">
              <a16:creationId xmlns:a16="http://schemas.microsoft.com/office/drawing/2014/main" id="{412897D8-2091-4A9C-AD20-96FE4054C76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700" name="Text Box 6">
          <a:extLst>
            <a:ext uri="{FF2B5EF4-FFF2-40B4-BE49-F238E27FC236}">
              <a16:creationId xmlns:a16="http://schemas.microsoft.com/office/drawing/2014/main" id="{90E171AD-33E8-4D5A-B796-A34D4B2CE777}"/>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1" name="Text Box 4">
          <a:extLst>
            <a:ext uri="{FF2B5EF4-FFF2-40B4-BE49-F238E27FC236}">
              <a16:creationId xmlns:a16="http://schemas.microsoft.com/office/drawing/2014/main" id="{0736EB64-C2A8-409C-84CC-94505033DE5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2" name="Text Box 6">
          <a:extLst>
            <a:ext uri="{FF2B5EF4-FFF2-40B4-BE49-F238E27FC236}">
              <a16:creationId xmlns:a16="http://schemas.microsoft.com/office/drawing/2014/main" id="{FE283EAF-804B-416F-9370-69090F724EF4}"/>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3" name="Text Box 4">
          <a:extLst>
            <a:ext uri="{FF2B5EF4-FFF2-40B4-BE49-F238E27FC236}">
              <a16:creationId xmlns:a16="http://schemas.microsoft.com/office/drawing/2014/main" id="{9E107FF1-7981-4004-83A1-6FD9715C2176}"/>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4" name="Text Box 6">
          <a:extLst>
            <a:ext uri="{FF2B5EF4-FFF2-40B4-BE49-F238E27FC236}">
              <a16:creationId xmlns:a16="http://schemas.microsoft.com/office/drawing/2014/main" id="{A18F5C11-AF4D-4FF5-82FA-EE448C1E90B3}"/>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705" name="Text Box 6">
          <a:extLst>
            <a:ext uri="{FF2B5EF4-FFF2-40B4-BE49-F238E27FC236}">
              <a16:creationId xmlns:a16="http://schemas.microsoft.com/office/drawing/2014/main" id="{D09CA6DC-110A-4F90-A65F-72BD7CB22EDB}"/>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6" name="Text Box 4">
          <a:extLst>
            <a:ext uri="{FF2B5EF4-FFF2-40B4-BE49-F238E27FC236}">
              <a16:creationId xmlns:a16="http://schemas.microsoft.com/office/drawing/2014/main" id="{22D26AAB-0DDD-42A0-B77B-3D0095755230}"/>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7" name="Text Box 6">
          <a:extLst>
            <a:ext uri="{FF2B5EF4-FFF2-40B4-BE49-F238E27FC236}">
              <a16:creationId xmlns:a16="http://schemas.microsoft.com/office/drawing/2014/main" id="{72C64E3F-7F2B-4894-9F3D-3567502263B6}"/>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08" name="Text Box 6">
          <a:extLst>
            <a:ext uri="{FF2B5EF4-FFF2-40B4-BE49-F238E27FC236}">
              <a16:creationId xmlns:a16="http://schemas.microsoft.com/office/drawing/2014/main" id="{3BD39F6A-CFBF-4059-B0A6-6D2F95D9E0A4}"/>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09" name="Text Box 4">
          <a:extLst>
            <a:ext uri="{FF2B5EF4-FFF2-40B4-BE49-F238E27FC236}">
              <a16:creationId xmlns:a16="http://schemas.microsoft.com/office/drawing/2014/main" id="{EABB0218-F82B-4A00-AA0B-AA8D68AC166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10" name="Text Box 6">
          <a:extLst>
            <a:ext uri="{FF2B5EF4-FFF2-40B4-BE49-F238E27FC236}">
              <a16:creationId xmlns:a16="http://schemas.microsoft.com/office/drawing/2014/main" id="{1F6B29CD-ED1C-482D-98A8-C14DA18FE7DF}"/>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1" name="Text Box 4">
          <a:extLst>
            <a:ext uri="{FF2B5EF4-FFF2-40B4-BE49-F238E27FC236}">
              <a16:creationId xmlns:a16="http://schemas.microsoft.com/office/drawing/2014/main" id="{50662CAC-1C88-478B-BF36-676644A84E7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2" name="Text Box 6">
          <a:extLst>
            <a:ext uri="{FF2B5EF4-FFF2-40B4-BE49-F238E27FC236}">
              <a16:creationId xmlns:a16="http://schemas.microsoft.com/office/drawing/2014/main" id="{AA23F5C4-FCBB-4453-B1E8-5E18AFDE978E}"/>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3" name="Text Box 4">
          <a:extLst>
            <a:ext uri="{FF2B5EF4-FFF2-40B4-BE49-F238E27FC236}">
              <a16:creationId xmlns:a16="http://schemas.microsoft.com/office/drawing/2014/main" id="{8092933C-AFA1-4AA1-8768-356889A399D8}"/>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4" name="Text Box 6">
          <a:extLst>
            <a:ext uri="{FF2B5EF4-FFF2-40B4-BE49-F238E27FC236}">
              <a16:creationId xmlns:a16="http://schemas.microsoft.com/office/drawing/2014/main" id="{CF00A978-2085-47C4-94BB-8FE78210C422}"/>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5" name="Text Box 4">
          <a:extLst>
            <a:ext uri="{FF2B5EF4-FFF2-40B4-BE49-F238E27FC236}">
              <a16:creationId xmlns:a16="http://schemas.microsoft.com/office/drawing/2014/main" id="{0234D94C-B94D-4461-B9E0-9A136296FD38}"/>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6" name="Text Box 6">
          <a:extLst>
            <a:ext uri="{FF2B5EF4-FFF2-40B4-BE49-F238E27FC236}">
              <a16:creationId xmlns:a16="http://schemas.microsoft.com/office/drawing/2014/main" id="{C89B9F72-1B76-45EB-A942-B9A4F17B7461}"/>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7" name="Text Box 4">
          <a:extLst>
            <a:ext uri="{FF2B5EF4-FFF2-40B4-BE49-F238E27FC236}">
              <a16:creationId xmlns:a16="http://schemas.microsoft.com/office/drawing/2014/main" id="{8D300F9F-37EE-405C-9E23-D3357C3E2986}"/>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8" name="Text Box 6">
          <a:extLst>
            <a:ext uri="{FF2B5EF4-FFF2-40B4-BE49-F238E27FC236}">
              <a16:creationId xmlns:a16="http://schemas.microsoft.com/office/drawing/2014/main" id="{387A40F9-3091-4C94-A6AB-8E7C5AF40194}"/>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19" name="Text Box 4">
          <a:extLst>
            <a:ext uri="{FF2B5EF4-FFF2-40B4-BE49-F238E27FC236}">
              <a16:creationId xmlns:a16="http://schemas.microsoft.com/office/drawing/2014/main" id="{A0B379DD-2049-480F-BC8E-2818F729F371}"/>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0" name="Text Box 4">
          <a:extLst>
            <a:ext uri="{FF2B5EF4-FFF2-40B4-BE49-F238E27FC236}">
              <a16:creationId xmlns:a16="http://schemas.microsoft.com/office/drawing/2014/main" id="{F198ACE3-E325-4675-9D3A-E1067F691EB0}"/>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1" name="Text Box 6">
          <a:extLst>
            <a:ext uri="{FF2B5EF4-FFF2-40B4-BE49-F238E27FC236}">
              <a16:creationId xmlns:a16="http://schemas.microsoft.com/office/drawing/2014/main" id="{EBF77C4D-E10A-4FF1-AAC9-2C79BBECFE2C}"/>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2" name="Text Box 6">
          <a:extLst>
            <a:ext uri="{FF2B5EF4-FFF2-40B4-BE49-F238E27FC236}">
              <a16:creationId xmlns:a16="http://schemas.microsoft.com/office/drawing/2014/main" id="{20BCF638-B9FB-4D42-9B8A-0B0CFA2C5F2E}"/>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3" name="Text Box 4">
          <a:extLst>
            <a:ext uri="{FF2B5EF4-FFF2-40B4-BE49-F238E27FC236}">
              <a16:creationId xmlns:a16="http://schemas.microsoft.com/office/drawing/2014/main" id="{62CF5B51-50C2-4BAC-B042-0EBCB3899C0C}"/>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4" name="Text Box 6">
          <a:extLst>
            <a:ext uri="{FF2B5EF4-FFF2-40B4-BE49-F238E27FC236}">
              <a16:creationId xmlns:a16="http://schemas.microsoft.com/office/drawing/2014/main" id="{B5E2B1F8-E8F4-44B5-9B0A-FF36544970CD}"/>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5" name="Text Box 4">
          <a:extLst>
            <a:ext uri="{FF2B5EF4-FFF2-40B4-BE49-F238E27FC236}">
              <a16:creationId xmlns:a16="http://schemas.microsoft.com/office/drawing/2014/main" id="{BAF4CDFE-24D8-4505-BE0B-BA6546F232C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6" name="Text Box 6">
          <a:extLst>
            <a:ext uri="{FF2B5EF4-FFF2-40B4-BE49-F238E27FC236}">
              <a16:creationId xmlns:a16="http://schemas.microsoft.com/office/drawing/2014/main" id="{632F9E18-2ED8-4B24-A06C-55701C540766}"/>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7" name="Text Box 4">
          <a:extLst>
            <a:ext uri="{FF2B5EF4-FFF2-40B4-BE49-F238E27FC236}">
              <a16:creationId xmlns:a16="http://schemas.microsoft.com/office/drawing/2014/main" id="{636F0024-FDF2-4ADA-94CE-9CEAA3DD1A1E}"/>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8" name="Text Box 6">
          <a:extLst>
            <a:ext uri="{FF2B5EF4-FFF2-40B4-BE49-F238E27FC236}">
              <a16:creationId xmlns:a16="http://schemas.microsoft.com/office/drawing/2014/main" id="{43C3B1D1-80F8-4ADF-9898-F615C76AD977}"/>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9" name="Text Box 4">
          <a:extLst>
            <a:ext uri="{FF2B5EF4-FFF2-40B4-BE49-F238E27FC236}">
              <a16:creationId xmlns:a16="http://schemas.microsoft.com/office/drawing/2014/main" id="{D91BEC89-9524-4FC9-BF6D-57115144B37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30" name="Text Box 6">
          <a:extLst>
            <a:ext uri="{FF2B5EF4-FFF2-40B4-BE49-F238E27FC236}">
              <a16:creationId xmlns:a16="http://schemas.microsoft.com/office/drawing/2014/main" id="{ED04EB30-BCE6-4100-AA8D-72595D683B32}"/>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1" name="Text Box 4">
          <a:extLst>
            <a:ext uri="{FF2B5EF4-FFF2-40B4-BE49-F238E27FC236}">
              <a16:creationId xmlns:a16="http://schemas.microsoft.com/office/drawing/2014/main" id="{19177757-7391-465D-AD7E-123874B63C07}"/>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2" name="Text Box 6">
          <a:extLst>
            <a:ext uri="{FF2B5EF4-FFF2-40B4-BE49-F238E27FC236}">
              <a16:creationId xmlns:a16="http://schemas.microsoft.com/office/drawing/2014/main" id="{D3F5928D-01FA-47CF-A211-E303681151A1}"/>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3" name="Text Box 4">
          <a:extLst>
            <a:ext uri="{FF2B5EF4-FFF2-40B4-BE49-F238E27FC236}">
              <a16:creationId xmlns:a16="http://schemas.microsoft.com/office/drawing/2014/main" id="{5349B749-069B-4210-A4D3-0BF33782D570}"/>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4" name="Text Box 6">
          <a:extLst>
            <a:ext uri="{FF2B5EF4-FFF2-40B4-BE49-F238E27FC236}">
              <a16:creationId xmlns:a16="http://schemas.microsoft.com/office/drawing/2014/main" id="{BD12E59D-E78B-41BF-9D6C-328DF3D3231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5" name="Text Box 4">
          <a:extLst>
            <a:ext uri="{FF2B5EF4-FFF2-40B4-BE49-F238E27FC236}">
              <a16:creationId xmlns:a16="http://schemas.microsoft.com/office/drawing/2014/main" id="{661AF363-5C4A-4721-A21C-4696C91B8784}"/>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6" name="Text Box 6">
          <a:extLst>
            <a:ext uri="{FF2B5EF4-FFF2-40B4-BE49-F238E27FC236}">
              <a16:creationId xmlns:a16="http://schemas.microsoft.com/office/drawing/2014/main" id="{F62FBC9B-D48A-4DEC-A08F-8D6FE9C5739C}"/>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7" name="Text Box 4">
          <a:extLst>
            <a:ext uri="{FF2B5EF4-FFF2-40B4-BE49-F238E27FC236}">
              <a16:creationId xmlns:a16="http://schemas.microsoft.com/office/drawing/2014/main" id="{2AACF6E5-9298-4FAA-AD31-23A7F2E5AD20}"/>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8" name="Text Box 6">
          <a:extLst>
            <a:ext uri="{FF2B5EF4-FFF2-40B4-BE49-F238E27FC236}">
              <a16:creationId xmlns:a16="http://schemas.microsoft.com/office/drawing/2014/main" id="{986E4BA6-C8E1-40BC-A637-DED7FA96DC09}"/>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39" name="Text Box 6">
          <a:extLst>
            <a:ext uri="{FF2B5EF4-FFF2-40B4-BE49-F238E27FC236}">
              <a16:creationId xmlns:a16="http://schemas.microsoft.com/office/drawing/2014/main" id="{F015EB2C-E140-40B4-A779-576B8F84FBAA}"/>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0" name="Text Box 4">
          <a:extLst>
            <a:ext uri="{FF2B5EF4-FFF2-40B4-BE49-F238E27FC236}">
              <a16:creationId xmlns:a16="http://schemas.microsoft.com/office/drawing/2014/main" id="{94670373-647F-452B-A22D-DC311FCFBCA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1" name="Text Box 6">
          <a:extLst>
            <a:ext uri="{FF2B5EF4-FFF2-40B4-BE49-F238E27FC236}">
              <a16:creationId xmlns:a16="http://schemas.microsoft.com/office/drawing/2014/main" id="{86B82630-0AA8-4629-80DB-9E1C5CA7A63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2" name="Text Box 4">
          <a:extLst>
            <a:ext uri="{FF2B5EF4-FFF2-40B4-BE49-F238E27FC236}">
              <a16:creationId xmlns:a16="http://schemas.microsoft.com/office/drawing/2014/main" id="{29D03412-E50C-4E81-974F-9F626C15D751}"/>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3" name="Text Box 6">
          <a:extLst>
            <a:ext uri="{FF2B5EF4-FFF2-40B4-BE49-F238E27FC236}">
              <a16:creationId xmlns:a16="http://schemas.microsoft.com/office/drawing/2014/main" id="{9BA1A958-81B9-4421-AC85-8107F09DD86B}"/>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4" name="Text Box 4">
          <a:extLst>
            <a:ext uri="{FF2B5EF4-FFF2-40B4-BE49-F238E27FC236}">
              <a16:creationId xmlns:a16="http://schemas.microsoft.com/office/drawing/2014/main" id="{948A6AE5-DB8B-4FC0-94C3-DB88705FD3E5}"/>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5" name="Text Box 6">
          <a:extLst>
            <a:ext uri="{FF2B5EF4-FFF2-40B4-BE49-F238E27FC236}">
              <a16:creationId xmlns:a16="http://schemas.microsoft.com/office/drawing/2014/main" id="{481BF004-E90B-40F6-9DEA-C30AF8FD9373}"/>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6" name="Text Box 4">
          <a:extLst>
            <a:ext uri="{FF2B5EF4-FFF2-40B4-BE49-F238E27FC236}">
              <a16:creationId xmlns:a16="http://schemas.microsoft.com/office/drawing/2014/main" id="{5920940F-714C-4702-9575-ED0EB2A97EF6}"/>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7" name="Text Box 6">
          <a:extLst>
            <a:ext uri="{FF2B5EF4-FFF2-40B4-BE49-F238E27FC236}">
              <a16:creationId xmlns:a16="http://schemas.microsoft.com/office/drawing/2014/main" id="{25557E16-9E97-4897-8147-DE16611D10F4}"/>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8" name="Text Box 4">
          <a:extLst>
            <a:ext uri="{FF2B5EF4-FFF2-40B4-BE49-F238E27FC236}">
              <a16:creationId xmlns:a16="http://schemas.microsoft.com/office/drawing/2014/main" id="{84ABEF80-DEE1-405B-B23D-250D826531E0}"/>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9" name="Text Box 6">
          <a:extLst>
            <a:ext uri="{FF2B5EF4-FFF2-40B4-BE49-F238E27FC236}">
              <a16:creationId xmlns:a16="http://schemas.microsoft.com/office/drawing/2014/main" id="{B2086F0F-4854-4C42-96AF-A91E4056762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0" name="Text Box 4">
          <a:extLst>
            <a:ext uri="{FF2B5EF4-FFF2-40B4-BE49-F238E27FC236}">
              <a16:creationId xmlns:a16="http://schemas.microsoft.com/office/drawing/2014/main" id="{5E866A6F-97AE-4BED-A4A4-AB692781E8AD}"/>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1" name="Text Box 6">
          <a:extLst>
            <a:ext uri="{FF2B5EF4-FFF2-40B4-BE49-F238E27FC236}">
              <a16:creationId xmlns:a16="http://schemas.microsoft.com/office/drawing/2014/main" id="{E8F732D5-3D04-48B7-97EC-8B82599FAE91}"/>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52" name="Text Box 4">
          <a:extLst>
            <a:ext uri="{FF2B5EF4-FFF2-40B4-BE49-F238E27FC236}">
              <a16:creationId xmlns:a16="http://schemas.microsoft.com/office/drawing/2014/main" id="{7EEE8EC1-1123-442C-981D-C5560E6A12FC}"/>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3" name="Text Box 4">
          <a:extLst>
            <a:ext uri="{FF2B5EF4-FFF2-40B4-BE49-F238E27FC236}">
              <a16:creationId xmlns:a16="http://schemas.microsoft.com/office/drawing/2014/main" id="{1C37ADD7-1925-4737-BD8D-9021979E5A65}"/>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4" name="Text Box 6">
          <a:extLst>
            <a:ext uri="{FF2B5EF4-FFF2-40B4-BE49-F238E27FC236}">
              <a16:creationId xmlns:a16="http://schemas.microsoft.com/office/drawing/2014/main" id="{968D52E3-592C-4F1E-93EE-16AB148E2C0F}"/>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755" name="Text Box 4">
          <a:extLst>
            <a:ext uri="{FF2B5EF4-FFF2-40B4-BE49-F238E27FC236}">
              <a16:creationId xmlns:a16="http://schemas.microsoft.com/office/drawing/2014/main" id="{ABD1E6E6-32A6-4CC3-9D43-00A8A6441852}"/>
            </a:ext>
          </a:extLst>
        </xdr:cNvPr>
        <xdr:cNvSpPr txBox="1">
          <a:spLocks noChangeArrowheads="1"/>
        </xdr:cNvSpPr>
      </xdr:nvSpPr>
      <xdr:spPr bwMode="auto">
        <a:xfrm>
          <a:off x="1797050" y="57134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56" name="Text Box 6">
          <a:extLst>
            <a:ext uri="{FF2B5EF4-FFF2-40B4-BE49-F238E27FC236}">
              <a16:creationId xmlns:a16="http://schemas.microsoft.com/office/drawing/2014/main" id="{86AEDD21-FC78-4971-8D77-2634B1832458}"/>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57" name="Text Box 6">
          <a:extLst>
            <a:ext uri="{FF2B5EF4-FFF2-40B4-BE49-F238E27FC236}">
              <a16:creationId xmlns:a16="http://schemas.microsoft.com/office/drawing/2014/main" id="{42BC87C0-EAC8-4EDC-9456-EBEE636FEA9D}"/>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8" name="Text Box 4">
          <a:extLst>
            <a:ext uri="{FF2B5EF4-FFF2-40B4-BE49-F238E27FC236}">
              <a16:creationId xmlns:a16="http://schemas.microsoft.com/office/drawing/2014/main" id="{1DE8DCDC-1001-44CE-AA54-D0F9D6C1DEA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9" name="Text Box 6">
          <a:extLst>
            <a:ext uri="{FF2B5EF4-FFF2-40B4-BE49-F238E27FC236}">
              <a16:creationId xmlns:a16="http://schemas.microsoft.com/office/drawing/2014/main" id="{63D61F64-33DF-43EF-9810-EE4BAFB48C2D}"/>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0" name="Text Box 4">
          <a:extLst>
            <a:ext uri="{FF2B5EF4-FFF2-40B4-BE49-F238E27FC236}">
              <a16:creationId xmlns:a16="http://schemas.microsoft.com/office/drawing/2014/main" id="{0A1A6A55-9489-48FD-90C2-95624E62C2AC}"/>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1" name="Text Box 6">
          <a:extLst>
            <a:ext uri="{FF2B5EF4-FFF2-40B4-BE49-F238E27FC236}">
              <a16:creationId xmlns:a16="http://schemas.microsoft.com/office/drawing/2014/main" id="{EF5CCC65-A7B0-431C-B8BA-F7FCC25E4DB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2" name="Text Box 4">
          <a:extLst>
            <a:ext uri="{FF2B5EF4-FFF2-40B4-BE49-F238E27FC236}">
              <a16:creationId xmlns:a16="http://schemas.microsoft.com/office/drawing/2014/main" id="{FA31B51B-E716-4001-ABAF-15520EB1A7BB}"/>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3" name="Text Box 6">
          <a:extLst>
            <a:ext uri="{FF2B5EF4-FFF2-40B4-BE49-F238E27FC236}">
              <a16:creationId xmlns:a16="http://schemas.microsoft.com/office/drawing/2014/main" id="{D5772A90-1377-4353-AEAE-DEA0F4848A2D}"/>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4" name="Text Box 4">
          <a:extLst>
            <a:ext uri="{FF2B5EF4-FFF2-40B4-BE49-F238E27FC236}">
              <a16:creationId xmlns:a16="http://schemas.microsoft.com/office/drawing/2014/main" id="{A5B40404-C14D-45A6-9B3B-069831880D76}"/>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765" name="Text Box 6">
          <a:extLst>
            <a:ext uri="{FF2B5EF4-FFF2-40B4-BE49-F238E27FC236}">
              <a16:creationId xmlns:a16="http://schemas.microsoft.com/office/drawing/2014/main" id="{D56E3ECC-6E37-4E91-A01A-B13994CB0694}"/>
            </a:ext>
          </a:extLst>
        </xdr:cNvPr>
        <xdr:cNvSpPr txBox="1">
          <a:spLocks noChangeArrowheads="1"/>
        </xdr:cNvSpPr>
      </xdr:nvSpPr>
      <xdr:spPr bwMode="auto">
        <a:xfrm>
          <a:off x="21209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6" name="Text Box 4">
          <a:extLst>
            <a:ext uri="{FF2B5EF4-FFF2-40B4-BE49-F238E27FC236}">
              <a16:creationId xmlns:a16="http://schemas.microsoft.com/office/drawing/2014/main" id="{A169614F-AB77-4F92-8788-9882A30D40D6}"/>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7" name="Text Box 6">
          <a:extLst>
            <a:ext uri="{FF2B5EF4-FFF2-40B4-BE49-F238E27FC236}">
              <a16:creationId xmlns:a16="http://schemas.microsoft.com/office/drawing/2014/main" id="{4C9379FE-BAD8-4CCA-BE85-B66E49391832}"/>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233</xdr:row>
      <xdr:rowOff>47625</xdr:rowOff>
    </xdr:from>
    <xdr:ext cx="85725" cy="819150"/>
    <xdr:sp macro="" textlink="">
      <xdr:nvSpPr>
        <xdr:cNvPr id="3768" name="Text Box 4">
          <a:extLst>
            <a:ext uri="{FF2B5EF4-FFF2-40B4-BE49-F238E27FC236}">
              <a16:creationId xmlns:a16="http://schemas.microsoft.com/office/drawing/2014/main" id="{5CB1F8B2-43E5-4206-B31E-8812B6B4E111}"/>
            </a:ext>
          </a:extLst>
        </xdr:cNvPr>
        <xdr:cNvSpPr txBox="1">
          <a:spLocks noChangeArrowheads="1"/>
        </xdr:cNvSpPr>
      </xdr:nvSpPr>
      <xdr:spPr bwMode="auto">
        <a:xfrm>
          <a:off x="1797050" y="58547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9150"/>
    <xdr:sp macro="" textlink="">
      <xdr:nvSpPr>
        <xdr:cNvPr id="3769" name="Text Box 6">
          <a:extLst>
            <a:ext uri="{FF2B5EF4-FFF2-40B4-BE49-F238E27FC236}">
              <a16:creationId xmlns:a16="http://schemas.microsoft.com/office/drawing/2014/main" id="{9E4D7636-01AB-40C5-89FF-8234A901ADC7}"/>
            </a:ext>
          </a:extLst>
        </xdr:cNvPr>
        <xdr:cNvSpPr txBox="1">
          <a:spLocks noChangeArrowheads="1"/>
        </xdr:cNvSpPr>
      </xdr:nvSpPr>
      <xdr:spPr bwMode="auto">
        <a:xfrm>
          <a:off x="1206500" y="58499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0" name="Text Box 6">
          <a:extLst>
            <a:ext uri="{FF2B5EF4-FFF2-40B4-BE49-F238E27FC236}">
              <a16:creationId xmlns:a16="http://schemas.microsoft.com/office/drawing/2014/main" id="{09E27DDC-7B6D-46DD-9054-75DD79766232}"/>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1" name="Text Box 4">
          <a:extLst>
            <a:ext uri="{FF2B5EF4-FFF2-40B4-BE49-F238E27FC236}">
              <a16:creationId xmlns:a16="http://schemas.microsoft.com/office/drawing/2014/main" id="{AA08D459-A606-406F-8703-865447A8EF00}"/>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2" name="Text Box 6">
          <a:extLst>
            <a:ext uri="{FF2B5EF4-FFF2-40B4-BE49-F238E27FC236}">
              <a16:creationId xmlns:a16="http://schemas.microsoft.com/office/drawing/2014/main" id="{387D3A99-CC6A-47EE-A21A-CB1A5D6F4096}"/>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3" name="Text Box 4">
          <a:extLst>
            <a:ext uri="{FF2B5EF4-FFF2-40B4-BE49-F238E27FC236}">
              <a16:creationId xmlns:a16="http://schemas.microsoft.com/office/drawing/2014/main" id="{54704970-0C32-436B-AE9B-EC284307230A}"/>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4" name="Text Box 6">
          <a:extLst>
            <a:ext uri="{FF2B5EF4-FFF2-40B4-BE49-F238E27FC236}">
              <a16:creationId xmlns:a16="http://schemas.microsoft.com/office/drawing/2014/main" id="{DFDAD7C3-5C76-47C1-8DBF-C2C59A503BB1}"/>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5" name="Text Box 4">
          <a:extLst>
            <a:ext uri="{FF2B5EF4-FFF2-40B4-BE49-F238E27FC236}">
              <a16:creationId xmlns:a16="http://schemas.microsoft.com/office/drawing/2014/main" id="{9A509AEC-3C27-4E29-8462-E071B926DDFC}"/>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6" name="Text Box 6">
          <a:extLst>
            <a:ext uri="{FF2B5EF4-FFF2-40B4-BE49-F238E27FC236}">
              <a16:creationId xmlns:a16="http://schemas.microsoft.com/office/drawing/2014/main" id="{149E41C9-F2BD-45D7-A00B-89AF35B06115}"/>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7" name="Text Box 4">
          <a:extLst>
            <a:ext uri="{FF2B5EF4-FFF2-40B4-BE49-F238E27FC236}">
              <a16:creationId xmlns:a16="http://schemas.microsoft.com/office/drawing/2014/main" id="{B2E6007D-C32C-42DD-846D-27CD8621BD8E}"/>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233</xdr:row>
      <xdr:rowOff>0</xdr:rowOff>
    </xdr:from>
    <xdr:ext cx="85725" cy="676274"/>
    <xdr:sp macro="" textlink="">
      <xdr:nvSpPr>
        <xdr:cNvPr id="3778" name="Text Box 6">
          <a:extLst>
            <a:ext uri="{FF2B5EF4-FFF2-40B4-BE49-F238E27FC236}">
              <a16:creationId xmlns:a16="http://schemas.microsoft.com/office/drawing/2014/main" id="{008138AF-9AEA-41D0-B70D-3E21DD8532F6}"/>
            </a:ext>
          </a:extLst>
        </xdr:cNvPr>
        <xdr:cNvSpPr txBox="1">
          <a:spLocks noChangeArrowheads="1"/>
        </xdr:cNvSpPr>
      </xdr:nvSpPr>
      <xdr:spPr bwMode="auto">
        <a:xfrm>
          <a:off x="21209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234</xdr:row>
      <xdr:rowOff>85725</xdr:rowOff>
    </xdr:from>
    <xdr:ext cx="85725" cy="676274"/>
    <xdr:sp macro="" textlink="">
      <xdr:nvSpPr>
        <xdr:cNvPr id="3779" name="Text Box 6">
          <a:extLst>
            <a:ext uri="{FF2B5EF4-FFF2-40B4-BE49-F238E27FC236}">
              <a16:creationId xmlns:a16="http://schemas.microsoft.com/office/drawing/2014/main" id="{615137E0-17AF-4133-AE2B-8425A2EF4FCF}"/>
            </a:ext>
          </a:extLst>
        </xdr:cNvPr>
        <xdr:cNvSpPr txBox="1">
          <a:spLocks noChangeArrowheads="1"/>
        </xdr:cNvSpPr>
      </xdr:nvSpPr>
      <xdr:spPr bwMode="auto">
        <a:xfrm>
          <a:off x="2187575" y="587835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0" name="Text Box 4">
          <a:extLst>
            <a:ext uri="{FF2B5EF4-FFF2-40B4-BE49-F238E27FC236}">
              <a16:creationId xmlns:a16="http://schemas.microsoft.com/office/drawing/2014/main" id="{0B58C4CD-AAF2-4314-B3A0-D1AAF8C23F50}"/>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1" name="Text Box 4">
          <a:extLst>
            <a:ext uri="{FF2B5EF4-FFF2-40B4-BE49-F238E27FC236}">
              <a16:creationId xmlns:a16="http://schemas.microsoft.com/office/drawing/2014/main" id="{42C71673-0A10-482F-8E82-D364DBC90B24}"/>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242</xdr:row>
      <xdr:rowOff>428625</xdr:rowOff>
    </xdr:from>
    <xdr:ext cx="85725" cy="150329"/>
    <xdr:sp macro="" textlink="">
      <xdr:nvSpPr>
        <xdr:cNvPr id="3782" name="Text Box 4">
          <a:extLst>
            <a:ext uri="{FF2B5EF4-FFF2-40B4-BE49-F238E27FC236}">
              <a16:creationId xmlns:a16="http://schemas.microsoft.com/office/drawing/2014/main" id="{6C420D7F-1F43-4D93-A776-15BE3C1F3103}"/>
            </a:ext>
          </a:extLst>
        </xdr:cNvPr>
        <xdr:cNvSpPr txBox="1">
          <a:spLocks noChangeArrowheads="1"/>
        </xdr:cNvSpPr>
      </xdr:nvSpPr>
      <xdr:spPr bwMode="auto">
        <a:xfrm>
          <a:off x="314325" y="6094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3" name="Text Box 4">
          <a:extLst>
            <a:ext uri="{FF2B5EF4-FFF2-40B4-BE49-F238E27FC236}">
              <a16:creationId xmlns:a16="http://schemas.microsoft.com/office/drawing/2014/main" id="{FC51DAED-89F5-48CD-B583-CEA2AAFC0BB5}"/>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4" name="Text Box 6">
          <a:extLst>
            <a:ext uri="{FF2B5EF4-FFF2-40B4-BE49-F238E27FC236}">
              <a16:creationId xmlns:a16="http://schemas.microsoft.com/office/drawing/2014/main" id="{A6354FDF-5D58-49FD-AD42-A779E97757DF}"/>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5" name="Text Box 4">
          <a:extLst>
            <a:ext uri="{FF2B5EF4-FFF2-40B4-BE49-F238E27FC236}">
              <a16:creationId xmlns:a16="http://schemas.microsoft.com/office/drawing/2014/main" id="{29C8BFBA-701F-4ED3-BB4A-9A55A2AD2320}"/>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6" name="Text Box 6">
          <a:extLst>
            <a:ext uri="{FF2B5EF4-FFF2-40B4-BE49-F238E27FC236}">
              <a16:creationId xmlns:a16="http://schemas.microsoft.com/office/drawing/2014/main" id="{9C331AF7-06A7-44C0-BD1A-5D602DBBCED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7" name="Text Box 4">
          <a:extLst>
            <a:ext uri="{FF2B5EF4-FFF2-40B4-BE49-F238E27FC236}">
              <a16:creationId xmlns:a16="http://schemas.microsoft.com/office/drawing/2014/main" id="{BF2024E4-17C2-4CFD-9756-C8DB118A96E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8" name="Text Box 6">
          <a:extLst>
            <a:ext uri="{FF2B5EF4-FFF2-40B4-BE49-F238E27FC236}">
              <a16:creationId xmlns:a16="http://schemas.microsoft.com/office/drawing/2014/main" id="{EE9DAAC4-4C53-4660-9378-B4B0301DD81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9" name="Text Box 4">
          <a:extLst>
            <a:ext uri="{FF2B5EF4-FFF2-40B4-BE49-F238E27FC236}">
              <a16:creationId xmlns:a16="http://schemas.microsoft.com/office/drawing/2014/main" id="{477AE870-5024-4514-ABA3-6F55FD75CF5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0" name="Text Box 6">
          <a:extLst>
            <a:ext uri="{FF2B5EF4-FFF2-40B4-BE49-F238E27FC236}">
              <a16:creationId xmlns:a16="http://schemas.microsoft.com/office/drawing/2014/main" id="{0B979E19-5C4A-4A93-A397-66E09CB8CAC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1" name="Text Box 4">
          <a:extLst>
            <a:ext uri="{FF2B5EF4-FFF2-40B4-BE49-F238E27FC236}">
              <a16:creationId xmlns:a16="http://schemas.microsoft.com/office/drawing/2014/main" id="{33119E48-98E8-465A-B8F7-5E2755E16919}"/>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2" name="Text Box 6">
          <a:extLst>
            <a:ext uri="{FF2B5EF4-FFF2-40B4-BE49-F238E27FC236}">
              <a16:creationId xmlns:a16="http://schemas.microsoft.com/office/drawing/2014/main" id="{4547A203-BCFB-402C-8C9A-E626680F261F}"/>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3" name="Text Box 4">
          <a:extLst>
            <a:ext uri="{FF2B5EF4-FFF2-40B4-BE49-F238E27FC236}">
              <a16:creationId xmlns:a16="http://schemas.microsoft.com/office/drawing/2014/main" id="{C455876D-18FB-4BD3-A120-8A217FFAD61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4" name="Text Box 6">
          <a:extLst>
            <a:ext uri="{FF2B5EF4-FFF2-40B4-BE49-F238E27FC236}">
              <a16:creationId xmlns:a16="http://schemas.microsoft.com/office/drawing/2014/main" id="{FB3A3825-8EFE-433D-BFD6-5EC62059083D}"/>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5" name="Text Box 4">
          <a:extLst>
            <a:ext uri="{FF2B5EF4-FFF2-40B4-BE49-F238E27FC236}">
              <a16:creationId xmlns:a16="http://schemas.microsoft.com/office/drawing/2014/main" id="{773513FC-20AB-4737-9D41-4BF1C4587A54}"/>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6" name="Text Box 6">
          <a:extLst>
            <a:ext uri="{FF2B5EF4-FFF2-40B4-BE49-F238E27FC236}">
              <a16:creationId xmlns:a16="http://schemas.microsoft.com/office/drawing/2014/main" id="{C6C84159-E51D-4A31-8878-BAA8EFC56F22}"/>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797" name="Text Box 6">
          <a:extLst>
            <a:ext uri="{FF2B5EF4-FFF2-40B4-BE49-F238E27FC236}">
              <a16:creationId xmlns:a16="http://schemas.microsoft.com/office/drawing/2014/main" id="{A0FC8E8A-8729-44E4-9309-18EF8CAE8919}"/>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8" name="Text Box 4">
          <a:extLst>
            <a:ext uri="{FF2B5EF4-FFF2-40B4-BE49-F238E27FC236}">
              <a16:creationId xmlns:a16="http://schemas.microsoft.com/office/drawing/2014/main" id="{1F7ECA33-0DD3-4B26-8A33-299A0C81AD82}"/>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9" name="Text Box 6">
          <a:extLst>
            <a:ext uri="{FF2B5EF4-FFF2-40B4-BE49-F238E27FC236}">
              <a16:creationId xmlns:a16="http://schemas.microsoft.com/office/drawing/2014/main" id="{9F8C07F7-FAD2-4B66-B86F-63FF8583B2C1}"/>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0" name="Text Box 6">
          <a:extLst>
            <a:ext uri="{FF2B5EF4-FFF2-40B4-BE49-F238E27FC236}">
              <a16:creationId xmlns:a16="http://schemas.microsoft.com/office/drawing/2014/main" id="{71E29328-4316-4A94-89FC-277F7F9927DC}"/>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1" name="Text Box 4">
          <a:extLst>
            <a:ext uri="{FF2B5EF4-FFF2-40B4-BE49-F238E27FC236}">
              <a16:creationId xmlns:a16="http://schemas.microsoft.com/office/drawing/2014/main" id="{BF2C03AF-17EE-40E5-ABD2-7AE0F2DCC69F}"/>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2" name="Text Box 6">
          <a:extLst>
            <a:ext uri="{FF2B5EF4-FFF2-40B4-BE49-F238E27FC236}">
              <a16:creationId xmlns:a16="http://schemas.microsoft.com/office/drawing/2014/main" id="{9C499518-D32D-4AF9-B7A9-23212565B2CB}"/>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3" name="Text Box 4">
          <a:extLst>
            <a:ext uri="{FF2B5EF4-FFF2-40B4-BE49-F238E27FC236}">
              <a16:creationId xmlns:a16="http://schemas.microsoft.com/office/drawing/2014/main" id="{B4E8F496-6282-4AF0-9990-9152CAEE8222}"/>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4" name="Text Box 6">
          <a:extLst>
            <a:ext uri="{FF2B5EF4-FFF2-40B4-BE49-F238E27FC236}">
              <a16:creationId xmlns:a16="http://schemas.microsoft.com/office/drawing/2014/main" id="{7B563A50-E614-4D70-9DD1-5EC4BB1D4B46}"/>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5" name="Text Box 4">
          <a:extLst>
            <a:ext uri="{FF2B5EF4-FFF2-40B4-BE49-F238E27FC236}">
              <a16:creationId xmlns:a16="http://schemas.microsoft.com/office/drawing/2014/main" id="{9CEA14FB-BDA7-453A-BBCC-A3435B77D17E}"/>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6" name="Text Box 6">
          <a:extLst>
            <a:ext uri="{FF2B5EF4-FFF2-40B4-BE49-F238E27FC236}">
              <a16:creationId xmlns:a16="http://schemas.microsoft.com/office/drawing/2014/main" id="{B8FBD132-2E25-40DE-9224-1A9B607BE726}"/>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7" name="Text Box 4">
          <a:extLst>
            <a:ext uri="{FF2B5EF4-FFF2-40B4-BE49-F238E27FC236}">
              <a16:creationId xmlns:a16="http://schemas.microsoft.com/office/drawing/2014/main" id="{FBACEAF3-317F-4AF2-B25B-FFD6BD81E008}"/>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8" name="Text Box 6">
          <a:extLst>
            <a:ext uri="{FF2B5EF4-FFF2-40B4-BE49-F238E27FC236}">
              <a16:creationId xmlns:a16="http://schemas.microsoft.com/office/drawing/2014/main" id="{CE77A22B-6873-4EB1-80CE-009BD5AA01A7}"/>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09" name="Text Box 4">
          <a:extLst>
            <a:ext uri="{FF2B5EF4-FFF2-40B4-BE49-F238E27FC236}">
              <a16:creationId xmlns:a16="http://schemas.microsoft.com/office/drawing/2014/main" id="{5290C60D-A843-4F47-91B4-61C8A7F2E2ED}"/>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10" name="Text Box 6">
          <a:extLst>
            <a:ext uri="{FF2B5EF4-FFF2-40B4-BE49-F238E27FC236}">
              <a16:creationId xmlns:a16="http://schemas.microsoft.com/office/drawing/2014/main" id="{DCB91C62-9B09-4E51-BD9F-D1A1F175689C}"/>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11" name="Text Box 4">
          <a:extLst>
            <a:ext uri="{FF2B5EF4-FFF2-40B4-BE49-F238E27FC236}">
              <a16:creationId xmlns:a16="http://schemas.microsoft.com/office/drawing/2014/main" id="{9E406F8E-19EF-49B1-BA25-067CE48C6351}"/>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2" name="Text Box 4">
          <a:extLst>
            <a:ext uri="{FF2B5EF4-FFF2-40B4-BE49-F238E27FC236}">
              <a16:creationId xmlns:a16="http://schemas.microsoft.com/office/drawing/2014/main" id="{13BD6982-1FB7-44B0-83A5-3AA124B82600}"/>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3" name="Text Box 6">
          <a:extLst>
            <a:ext uri="{FF2B5EF4-FFF2-40B4-BE49-F238E27FC236}">
              <a16:creationId xmlns:a16="http://schemas.microsoft.com/office/drawing/2014/main" id="{15F33AE8-7A55-4B42-8746-0A98EF7EF9D9}"/>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4" name="Text Box 6">
          <a:extLst>
            <a:ext uri="{FF2B5EF4-FFF2-40B4-BE49-F238E27FC236}">
              <a16:creationId xmlns:a16="http://schemas.microsoft.com/office/drawing/2014/main" id="{4D3606C4-E991-474D-8EED-CC6743DA1873}"/>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5" name="Text Box 4">
          <a:extLst>
            <a:ext uri="{FF2B5EF4-FFF2-40B4-BE49-F238E27FC236}">
              <a16:creationId xmlns:a16="http://schemas.microsoft.com/office/drawing/2014/main" id="{4BD1096C-BCC2-4ED9-AD86-6C4E2F2859F8}"/>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6" name="Text Box 6">
          <a:extLst>
            <a:ext uri="{FF2B5EF4-FFF2-40B4-BE49-F238E27FC236}">
              <a16:creationId xmlns:a16="http://schemas.microsoft.com/office/drawing/2014/main" id="{7D87869A-7A60-4BFB-956E-1FF218C3C773}"/>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7" name="Text Box 4">
          <a:extLst>
            <a:ext uri="{FF2B5EF4-FFF2-40B4-BE49-F238E27FC236}">
              <a16:creationId xmlns:a16="http://schemas.microsoft.com/office/drawing/2014/main" id="{7E624E47-28A3-4319-AD97-0C77ACD4852B}"/>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8" name="Text Box 6">
          <a:extLst>
            <a:ext uri="{FF2B5EF4-FFF2-40B4-BE49-F238E27FC236}">
              <a16:creationId xmlns:a16="http://schemas.microsoft.com/office/drawing/2014/main" id="{3D8FC4DF-737A-4F3B-8FC4-D9C798D4AE75}"/>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19" name="Text Box 4">
          <a:extLst>
            <a:ext uri="{FF2B5EF4-FFF2-40B4-BE49-F238E27FC236}">
              <a16:creationId xmlns:a16="http://schemas.microsoft.com/office/drawing/2014/main" id="{336D85BC-F4B3-4D4B-B087-6F82C8F9EF9A}"/>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20" name="Text Box 6">
          <a:extLst>
            <a:ext uri="{FF2B5EF4-FFF2-40B4-BE49-F238E27FC236}">
              <a16:creationId xmlns:a16="http://schemas.microsoft.com/office/drawing/2014/main" id="{B822ACBF-05CB-43DB-AB66-8674CAEB5D55}"/>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1" name="Text Box 4">
          <a:extLst>
            <a:ext uri="{FF2B5EF4-FFF2-40B4-BE49-F238E27FC236}">
              <a16:creationId xmlns:a16="http://schemas.microsoft.com/office/drawing/2014/main" id="{3C30E928-9293-43FB-BAC4-7BE32B5720DD}"/>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2" name="Text Box 6">
          <a:extLst>
            <a:ext uri="{FF2B5EF4-FFF2-40B4-BE49-F238E27FC236}">
              <a16:creationId xmlns:a16="http://schemas.microsoft.com/office/drawing/2014/main" id="{0A31FC0B-C8FB-44C1-8C48-7DDA5E9D967C}"/>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3" name="Text Box 4">
          <a:extLst>
            <a:ext uri="{FF2B5EF4-FFF2-40B4-BE49-F238E27FC236}">
              <a16:creationId xmlns:a16="http://schemas.microsoft.com/office/drawing/2014/main" id="{5F094F27-9783-4B81-9C20-A7218693B538}"/>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4" name="Text Box 6">
          <a:extLst>
            <a:ext uri="{FF2B5EF4-FFF2-40B4-BE49-F238E27FC236}">
              <a16:creationId xmlns:a16="http://schemas.microsoft.com/office/drawing/2014/main" id="{D2D898A8-B2A2-48E7-AF59-B54525958C04}"/>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5" name="Text Box 4">
          <a:extLst>
            <a:ext uri="{FF2B5EF4-FFF2-40B4-BE49-F238E27FC236}">
              <a16:creationId xmlns:a16="http://schemas.microsoft.com/office/drawing/2014/main" id="{15E88DF3-FDEC-4782-8AAD-84D616902FB7}"/>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6" name="Text Box 6">
          <a:extLst>
            <a:ext uri="{FF2B5EF4-FFF2-40B4-BE49-F238E27FC236}">
              <a16:creationId xmlns:a16="http://schemas.microsoft.com/office/drawing/2014/main" id="{1D5C64F1-B4C2-4344-B732-1CB965564866}"/>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7" name="Text Box 4">
          <a:extLst>
            <a:ext uri="{FF2B5EF4-FFF2-40B4-BE49-F238E27FC236}">
              <a16:creationId xmlns:a16="http://schemas.microsoft.com/office/drawing/2014/main" id="{3861DC0B-7492-402A-AAC2-D40D244EFA3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8" name="Text Box 6">
          <a:extLst>
            <a:ext uri="{FF2B5EF4-FFF2-40B4-BE49-F238E27FC236}">
              <a16:creationId xmlns:a16="http://schemas.microsoft.com/office/drawing/2014/main" id="{DE9D65BD-5B92-4771-B20A-702718368A36}"/>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29" name="Text Box 4">
          <a:extLst>
            <a:ext uri="{FF2B5EF4-FFF2-40B4-BE49-F238E27FC236}">
              <a16:creationId xmlns:a16="http://schemas.microsoft.com/office/drawing/2014/main" id="{BCA767E4-7D27-49B4-B8FB-1E5F1BE4BC51}"/>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30" name="Text Box 6">
          <a:extLst>
            <a:ext uri="{FF2B5EF4-FFF2-40B4-BE49-F238E27FC236}">
              <a16:creationId xmlns:a16="http://schemas.microsoft.com/office/drawing/2014/main" id="{CC0AA247-2725-4736-BD25-184EE8C81199}"/>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1" name="Text Box 6">
          <a:extLst>
            <a:ext uri="{FF2B5EF4-FFF2-40B4-BE49-F238E27FC236}">
              <a16:creationId xmlns:a16="http://schemas.microsoft.com/office/drawing/2014/main" id="{DB23F287-F775-4A0B-9AAB-BC920173CA80}"/>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2" name="Text Box 4">
          <a:extLst>
            <a:ext uri="{FF2B5EF4-FFF2-40B4-BE49-F238E27FC236}">
              <a16:creationId xmlns:a16="http://schemas.microsoft.com/office/drawing/2014/main" id="{E2A3E6A7-E3B7-4BF1-BA22-D77774557447}"/>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3" name="Text Box 6">
          <a:extLst>
            <a:ext uri="{FF2B5EF4-FFF2-40B4-BE49-F238E27FC236}">
              <a16:creationId xmlns:a16="http://schemas.microsoft.com/office/drawing/2014/main" id="{353BC2D9-E858-45CF-A7F1-04C00BFCE498}"/>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4" name="Text Box 4">
          <a:extLst>
            <a:ext uri="{FF2B5EF4-FFF2-40B4-BE49-F238E27FC236}">
              <a16:creationId xmlns:a16="http://schemas.microsoft.com/office/drawing/2014/main" id="{442BAC32-CB87-4327-BC8A-3E4EB108E5B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5" name="Text Box 6">
          <a:extLst>
            <a:ext uri="{FF2B5EF4-FFF2-40B4-BE49-F238E27FC236}">
              <a16:creationId xmlns:a16="http://schemas.microsoft.com/office/drawing/2014/main" id="{C8D30E0D-9B42-4877-9ABD-49FC98665F0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6" name="Text Box 4">
          <a:extLst>
            <a:ext uri="{FF2B5EF4-FFF2-40B4-BE49-F238E27FC236}">
              <a16:creationId xmlns:a16="http://schemas.microsoft.com/office/drawing/2014/main" id="{FCEAC356-624F-4673-A6AE-C23EA3E21C04}"/>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7" name="Text Box 6">
          <a:extLst>
            <a:ext uri="{FF2B5EF4-FFF2-40B4-BE49-F238E27FC236}">
              <a16:creationId xmlns:a16="http://schemas.microsoft.com/office/drawing/2014/main" id="{36EC3403-BD27-474D-AEFF-28200B26994E}"/>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8" name="Text Box 4">
          <a:extLst>
            <a:ext uri="{FF2B5EF4-FFF2-40B4-BE49-F238E27FC236}">
              <a16:creationId xmlns:a16="http://schemas.microsoft.com/office/drawing/2014/main" id="{085E86A4-AB8D-437D-8B10-649B31102F3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9" name="Text Box 6">
          <a:extLst>
            <a:ext uri="{FF2B5EF4-FFF2-40B4-BE49-F238E27FC236}">
              <a16:creationId xmlns:a16="http://schemas.microsoft.com/office/drawing/2014/main" id="{0DCC12CB-964F-4A05-B769-8FD131508E36}"/>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0" name="Text Box 4">
          <a:extLst>
            <a:ext uri="{FF2B5EF4-FFF2-40B4-BE49-F238E27FC236}">
              <a16:creationId xmlns:a16="http://schemas.microsoft.com/office/drawing/2014/main" id="{1913F41D-B1A4-4829-9E85-05E443045CEE}"/>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1" name="Text Box 6">
          <a:extLst>
            <a:ext uri="{FF2B5EF4-FFF2-40B4-BE49-F238E27FC236}">
              <a16:creationId xmlns:a16="http://schemas.microsoft.com/office/drawing/2014/main" id="{B445A53C-B3F1-4A66-8758-9D83F9FC21F1}"/>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2" name="Text Box 4">
          <a:extLst>
            <a:ext uri="{FF2B5EF4-FFF2-40B4-BE49-F238E27FC236}">
              <a16:creationId xmlns:a16="http://schemas.microsoft.com/office/drawing/2014/main" id="{C820FA56-F813-4715-89AB-0A2E5DDD970E}"/>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3" name="Text Box 6">
          <a:extLst>
            <a:ext uri="{FF2B5EF4-FFF2-40B4-BE49-F238E27FC236}">
              <a16:creationId xmlns:a16="http://schemas.microsoft.com/office/drawing/2014/main" id="{B82D813F-7261-43EE-B172-7FE5E4ED1F39}"/>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4" name="Text Box 4">
          <a:extLst>
            <a:ext uri="{FF2B5EF4-FFF2-40B4-BE49-F238E27FC236}">
              <a16:creationId xmlns:a16="http://schemas.microsoft.com/office/drawing/2014/main" id="{A1BB2DBB-5CD9-463C-9836-17A2AF66E5F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5" name="Text Box 6">
          <a:extLst>
            <a:ext uri="{FF2B5EF4-FFF2-40B4-BE49-F238E27FC236}">
              <a16:creationId xmlns:a16="http://schemas.microsoft.com/office/drawing/2014/main" id="{8B25A775-E6B3-4713-AF94-0223E838994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6" name="Text Box 4">
          <a:extLst>
            <a:ext uri="{FF2B5EF4-FFF2-40B4-BE49-F238E27FC236}">
              <a16:creationId xmlns:a16="http://schemas.microsoft.com/office/drawing/2014/main" id="{AC9DF1EA-BA78-43C0-80C5-B529D67C8C38}"/>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7" name="Text Box 6">
          <a:extLst>
            <a:ext uri="{FF2B5EF4-FFF2-40B4-BE49-F238E27FC236}">
              <a16:creationId xmlns:a16="http://schemas.microsoft.com/office/drawing/2014/main" id="{1DDE2E57-830D-4DA5-8DE1-D83DE0B5BC13}"/>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8" name="Text Box 4">
          <a:extLst>
            <a:ext uri="{FF2B5EF4-FFF2-40B4-BE49-F238E27FC236}">
              <a16:creationId xmlns:a16="http://schemas.microsoft.com/office/drawing/2014/main" id="{EF59D7BC-EEAB-45F3-8DE1-A38D42F9114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9" name="Text Box 6">
          <a:extLst>
            <a:ext uri="{FF2B5EF4-FFF2-40B4-BE49-F238E27FC236}">
              <a16:creationId xmlns:a16="http://schemas.microsoft.com/office/drawing/2014/main" id="{F33D4BFB-BB78-405B-9C2F-EF5F600CF17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0" name="Text Box 4">
          <a:extLst>
            <a:ext uri="{FF2B5EF4-FFF2-40B4-BE49-F238E27FC236}">
              <a16:creationId xmlns:a16="http://schemas.microsoft.com/office/drawing/2014/main" id="{83979E14-765B-4324-A4A0-4C2F5079A92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1" name="Text Box 6">
          <a:extLst>
            <a:ext uri="{FF2B5EF4-FFF2-40B4-BE49-F238E27FC236}">
              <a16:creationId xmlns:a16="http://schemas.microsoft.com/office/drawing/2014/main" id="{16483AC3-8AAF-4E3D-8266-901818EEB279}"/>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2" name="Text Box 4">
          <a:extLst>
            <a:ext uri="{FF2B5EF4-FFF2-40B4-BE49-F238E27FC236}">
              <a16:creationId xmlns:a16="http://schemas.microsoft.com/office/drawing/2014/main" id="{7D955994-3B53-4904-BE38-2F7F42A89816}"/>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3" name="Text Box 6">
          <a:extLst>
            <a:ext uri="{FF2B5EF4-FFF2-40B4-BE49-F238E27FC236}">
              <a16:creationId xmlns:a16="http://schemas.microsoft.com/office/drawing/2014/main" id="{67A6E207-2D87-4D71-AA54-6592797C2985}"/>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4" name="Text Box 4">
          <a:extLst>
            <a:ext uri="{FF2B5EF4-FFF2-40B4-BE49-F238E27FC236}">
              <a16:creationId xmlns:a16="http://schemas.microsoft.com/office/drawing/2014/main" id="{5D8D06F5-59B0-48FE-B441-1B962A1708B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5" name="Text Box 6">
          <a:extLst>
            <a:ext uri="{FF2B5EF4-FFF2-40B4-BE49-F238E27FC236}">
              <a16:creationId xmlns:a16="http://schemas.microsoft.com/office/drawing/2014/main" id="{C2FC43EE-3E5E-433C-9A0D-6130C118056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6" name="Text Box 4">
          <a:extLst>
            <a:ext uri="{FF2B5EF4-FFF2-40B4-BE49-F238E27FC236}">
              <a16:creationId xmlns:a16="http://schemas.microsoft.com/office/drawing/2014/main" id="{4305B09C-0469-461C-8247-EB775C1376BF}"/>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7" name="Text Box 6">
          <a:extLst>
            <a:ext uri="{FF2B5EF4-FFF2-40B4-BE49-F238E27FC236}">
              <a16:creationId xmlns:a16="http://schemas.microsoft.com/office/drawing/2014/main" id="{66A557C8-9861-4BDA-B779-1EEB8D682243}"/>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858" name="Text Box 6">
          <a:extLst>
            <a:ext uri="{FF2B5EF4-FFF2-40B4-BE49-F238E27FC236}">
              <a16:creationId xmlns:a16="http://schemas.microsoft.com/office/drawing/2014/main" id="{3E1D8CD9-E60C-4183-8A57-D117CA3DFE81}"/>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59" name="Text Box 4">
          <a:extLst>
            <a:ext uri="{FF2B5EF4-FFF2-40B4-BE49-F238E27FC236}">
              <a16:creationId xmlns:a16="http://schemas.microsoft.com/office/drawing/2014/main" id="{6480A5A4-474D-4295-A0C1-F9590D958070}"/>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60" name="Text Box 6">
          <a:extLst>
            <a:ext uri="{FF2B5EF4-FFF2-40B4-BE49-F238E27FC236}">
              <a16:creationId xmlns:a16="http://schemas.microsoft.com/office/drawing/2014/main" id="{1DC47BAE-8F52-413A-ABC5-26EA8464554A}"/>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1" name="Text Box 6">
          <a:extLst>
            <a:ext uri="{FF2B5EF4-FFF2-40B4-BE49-F238E27FC236}">
              <a16:creationId xmlns:a16="http://schemas.microsoft.com/office/drawing/2014/main" id="{AEE30B12-171C-4A10-A4F2-442CC23C21FE}"/>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2" name="Text Box 4">
          <a:extLst>
            <a:ext uri="{FF2B5EF4-FFF2-40B4-BE49-F238E27FC236}">
              <a16:creationId xmlns:a16="http://schemas.microsoft.com/office/drawing/2014/main" id="{47B88E64-F981-4B59-945C-7CE93CA82DEF}"/>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3" name="Text Box 6">
          <a:extLst>
            <a:ext uri="{FF2B5EF4-FFF2-40B4-BE49-F238E27FC236}">
              <a16:creationId xmlns:a16="http://schemas.microsoft.com/office/drawing/2014/main" id="{B5D9ACA0-4B6C-49AF-B715-A1DCEADD1693}"/>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4" name="Text Box 4">
          <a:extLst>
            <a:ext uri="{FF2B5EF4-FFF2-40B4-BE49-F238E27FC236}">
              <a16:creationId xmlns:a16="http://schemas.microsoft.com/office/drawing/2014/main" id="{524455F8-B43F-45FA-9130-BD91D1B58322}"/>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5" name="Text Box 6">
          <a:extLst>
            <a:ext uri="{FF2B5EF4-FFF2-40B4-BE49-F238E27FC236}">
              <a16:creationId xmlns:a16="http://schemas.microsoft.com/office/drawing/2014/main" id="{02AD65AC-61E6-43BA-8D9D-6FD89A34A535}"/>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6" name="Text Box 4">
          <a:extLst>
            <a:ext uri="{FF2B5EF4-FFF2-40B4-BE49-F238E27FC236}">
              <a16:creationId xmlns:a16="http://schemas.microsoft.com/office/drawing/2014/main" id="{696E9C7E-58A0-4121-AE31-85E232F0C032}"/>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7" name="Text Box 6">
          <a:extLst>
            <a:ext uri="{FF2B5EF4-FFF2-40B4-BE49-F238E27FC236}">
              <a16:creationId xmlns:a16="http://schemas.microsoft.com/office/drawing/2014/main" id="{D2528D0D-49D4-47A4-9376-77E27B9BBA51}"/>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8" name="Text Box 4">
          <a:extLst>
            <a:ext uri="{FF2B5EF4-FFF2-40B4-BE49-F238E27FC236}">
              <a16:creationId xmlns:a16="http://schemas.microsoft.com/office/drawing/2014/main" id="{761140DA-5D36-4E4E-89B3-A17DEA5D204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9" name="Text Box 6">
          <a:extLst>
            <a:ext uri="{FF2B5EF4-FFF2-40B4-BE49-F238E27FC236}">
              <a16:creationId xmlns:a16="http://schemas.microsoft.com/office/drawing/2014/main" id="{97594CF1-E39E-414B-8A83-604E47057534}"/>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0" name="Text Box 4">
          <a:extLst>
            <a:ext uri="{FF2B5EF4-FFF2-40B4-BE49-F238E27FC236}">
              <a16:creationId xmlns:a16="http://schemas.microsoft.com/office/drawing/2014/main" id="{1F1B949F-A95D-43D5-9C81-2965DA4D2A5C}"/>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1" name="Text Box 6">
          <a:extLst>
            <a:ext uri="{FF2B5EF4-FFF2-40B4-BE49-F238E27FC236}">
              <a16:creationId xmlns:a16="http://schemas.microsoft.com/office/drawing/2014/main" id="{6B2D3330-D162-4E3F-82ED-4A42D17CFA69}"/>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72" name="Text Box 4">
          <a:extLst>
            <a:ext uri="{FF2B5EF4-FFF2-40B4-BE49-F238E27FC236}">
              <a16:creationId xmlns:a16="http://schemas.microsoft.com/office/drawing/2014/main" id="{D212E521-13F1-47C7-B24C-4C1663C16AAF}"/>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3" name="Text Box 4">
          <a:extLst>
            <a:ext uri="{FF2B5EF4-FFF2-40B4-BE49-F238E27FC236}">
              <a16:creationId xmlns:a16="http://schemas.microsoft.com/office/drawing/2014/main" id="{83BE3297-CFDE-4BE7-A07C-7CB669D0BF34}"/>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4" name="Text Box 6">
          <a:extLst>
            <a:ext uri="{FF2B5EF4-FFF2-40B4-BE49-F238E27FC236}">
              <a16:creationId xmlns:a16="http://schemas.microsoft.com/office/drawing/2014/main" id="{1DA71FA1-1343-4714-B4DC-0C111BC99E9E}"/>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5" name="Text Box 6">
          <a:extLst>
            <a:ext uri="{FF2B5EF4-FFF2-40B4-BE49-F238E27FC236}">
              <a16:creationId xmlns:a16="http://schemas.microsoft.com/office/drawing/2014/main" id="{2BEEDA2E-EEAB-41C2-96C4-B851F673F1FE}"/>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6" name="Text Box 4">
          <a:extLst>
            <a:ext uri="{FF2B5EF4-FFF2-40B4-BE49-F238E27FC236}">
              <a16:creationId xmlns:a16="http://schemas.microsoft.com/office/drawing/2014/main" id="{C1A3810F-3ADA-4263-AF0F-2C64B1C2799A}"/>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7" name="Text Box 6">
          <a:extLst>
            <a:ext uri="{FF2B5EF4-FFF2-40B4-BE49-F238E27FC236}">
              <a16:creationId xmlns:a16="http://schemas.microsoft.com/office/drawing/2014/main" id="{9658E7BE-CF64-4943-A774-86EAC5D73F58}"/>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8" name="Text Box 4">
          <a:extLst>
            <a:ext uri="{FF2B5EF4-FFF2-40B4-BE49-F238E27FC236}">
              <a16:creationId xmlns:a16="http://schemas.microsoft.com/office/drawing/2014/main" id="{AD35F1A9-A3A5-490A-B1C1-4F569B86AF3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9" name="Text Box 6">
          <a:extLst>
            <a:ext uri="{FF2B5EF4-FFF2-40B4-BE49-F238E27FC236}">
              <a16:creationId xmlns:a16="http://schemas.microsoft.com/office/drawing/2014/main" id="{ED9F6167-5EEA-4D22-A265-BB3C742A15E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0" name="Text Box 4">
          <a:extLst>
            <a:ext uri="{FF2B5EF4-FFF2-40B4-BE49-F238E27FC236}">
              <a16:creationId xmlns:a16="http://schemas.microsoft.com/office/drawing/2014/main" id="{7FD41FAE-567B-4915-BB5A-1294CC3BB7B2}"/>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1" name="Text Box 6">
          <a:extLst>
            <a:ext uri="{FF2B5EF4-FFF2-40B4-BE49-F238E27FC236}">
              <a16:creationId xmlns:a16="http://schemas.microsoft.com/office/drawing/2014/main" id="{21B28903-AF3F-461D-A3F4-AFF83BD58BDB}"/>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2" name="Text Box 4">
          <a:extLst>
            <a:ext uri="{FF2B5EF4-FFF2-40B4-BE49-F238E27FC236}">
              <a16:creationId xmlns:a16="http://schemas.microsoft.com/office/drawing/2014/main" id="{F34D12A1-93AE-49B5-9F91-CD80F3F17864}"/>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3" name="Text Box 6">
          <a:extLst>
            <a:ext uri="{FF2B5EF4-FFF2-40B4-BE49-F238E27FC236}">
              <a16:creationId xmlns:a16="http://schemas.microsoft.com/office/drawing/2014/main" id="{4D509A00-3878-4CA1-A3C6-2C8D9AD22221}"/>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4" name="Text Box 4">
          <a:extLst>
            <a:ext uri="{FF2B5EF4-FFF2-40B4-BE49-F238E27FC236}">
              <a16:creationId xmlns:a16="http://schemas.microsoft.com/office/drawing/2014/main" id="{C9147488-32D8-46FC-B4D4-184E7262B8C6}"/>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5" name="Text Box 6">
          <a:extLst>
            <a:ext uri="{FF2B5EF4-FFF2-40B4-BE49-F238E27FC236}">
              <a16:creationId xmlns:a16="http://schemas.microsoft.com/office/drawing/2014/main" id="{DD2F7242-6DD7-4479-88B4-0ED4F26BCFF0}"/>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6" name="Text Box 4">
          <a:extLst>
            <a:ext uri="{FF2B5EF4-FFF2-40B4-BE49-F238E27FC236}">
              <a16:creationId xmlns:a16="http://schemas.microsoft.com/office/drawing/2014/main" id="{47FDF763-2D06-4856-AFFE-34765F25967F}"/>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7" name="Text Box 6">
          <a:extLst>
            <a:ext uri="{FF2B5EF4-FFF2-40B4-BE49-F238E27FC236}">
              <a16:creationId xmlns:a16="http://schemas.microsoft.com/office/drawing/2014/main" id="{06A4A208-FD38-41C0-A41A-98D7CA256F55}"/>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8" name="Text Box 4">
          <a:extLst>
            <a:ext uri="{FF2B5EF4-FFF2-40B4-BE49-F238E27FC236}">
              <a16:creationId xmlns:a16="http://schemas.microsoft.com/office/drawing/2014/main" id="{B603D634-7F79-462E-A178-0ABD92B5AE7D}"/>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9" name="Text Box 6">
          <a:extLst>
            <a:ext uri="{FF2B5EF4-FFF2-40B4-BE49-F238E27FC236}">
              <a16:creationId xmlns:a16="http://schemas.microsoft.com/office/drawing/2014/main" id="{389037BC-5028-4009-A867-90A345EFBA64}"/>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0" name="Text Box 4">
          <a:extLst>
            <a:ext uri="{FF2B5EF4-FFF2-40B4-BE49-F238E27FC236}">
              <a16:creationId xmlns:a16="http://schemas.microsoft.com/office/drawing/2014/main" id="{0EAE350F-674F-479D-8D0E-BBEEA97CE99D}"/>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1" name="Text Box 6">
          <a:extLst>
            <a:ext uri="{FF2B5EF4-FFF2-40B4-BE49-F238E27FC236}">
              <a16:creationId xmlns:a16="http://schemas.microsoft.com/office/drawing/2014/main" id="{316498F3-788A-4181-960C-928BE6D572B4}"/>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2" name="Text Box 6">
          <a:extLst>
            <a:ext uri="{FF2B5EF4-FFF2-40B4-BE49-F238E27FC236}">
              <a16:creationId xmlns:a16="http://schemas.microsoft.com/office/drawing/2014/main" id="{D90D34F9-A39D-4C06-9332-E7F085E82D62}"/>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3" name="Text Box 4">
          <a:extLst>
            <a:ext uri="{FF2B5EF4-FFF2-40B4-BE49-F238E27FC236}">
              <a16:creationId xmlns:a16="http://schemas.microsoft.com/office/drawing/2014/main" id="{FF04DD67-DF89-4E4F-A047-12496DFA4C65}"/>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4" name="Text Box 6">
          <a:extLst>
            <a:ext uri="{FF2B5EF4-FFF2-40B4-BE49-F238E27FC236}">
              <a16:creationId xmlns:a16="http://schemas.microsoft.com/office/drawing/2014/main" id="{B4F6B905-D8D9-4FFC-B31F-9826E644EAFB}"/>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5" name="Text Box 4">
          <a:extLst>
            <a:ext uri="{FF2B5EF4-FFF2-40B4-BE49-F238E27FC236}">
              <a16:creationId xmlns:a16="http://schemas.microsoft.com/office/drawing/2014/main" id="{907A72C1-2F64-4E96-B6AA-C72EB77D598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6" name="Text Box 6">
          <a:extLst>
            <a:ext uri="{FF2B5EF4-FFF2-40B4-BE49-F238E27FC236}">
              <a16:creationId xmlns:a16="http://schemas.microsoft.com/office/drawing/2014/main" id="{213179E3-D0CB-45BF-9F95-C0476C5B8B1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7" name="Text Box 4">
          <a:extLst>
            <a:ext uri="{FF2B5EF4-FFF2-40B4-BE49-F238E27FC236}">
              <a16:creationId xmlns:a16="http://schemas.microsoft.com/office/drawing/2014/main" id="{C2D612FC-850B-4A13-AC5C-646BC3D993B2}"/>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8" name="Text Box 6">
          <a:extLst>
            <a:ext uri="{FF2B5EF4-FFF2-40B4-BE49-F238E27FC236}">
              <a16:creationId xmlns:a16="http://schemas.microsoft.com/office/drawing/2014/main" id="{3D7442CC-7CEA-47A9-ADD8-10F9226029E6}"/>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9" name="Text Box 4">
          <a:extLst>
            <a:ext uri="{FF2B5EF4-FFF2-40B4-BE49-F238E27FC236}">
              <a16:creationId xmlns:a16="http://schemas.microsoft.com/office/drawing/2014/main" id="{68A836B8-59C9-421B-BADA-948F8BBC80A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900" name="Text Box 6">
          <a:extLst>
            <a:ext uri="{FF2B5EF4-FFF2-40B4-BE49-F238E27FC236}">
              <a16:creationId xmlns:a16="http://schemas.microsoft.com/office/drawing/2014/main" id="{3DECAB87-6F06-4638-A512-37F6693DA303}"/>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1" name="Text Box 4">
          <a:extLst>
            <a:ext uri="{FF2B5EF4-FFF2-40B4-BE49-F238E27FC236}">
              <a16:creationId xmlns:a16="http://schemas.microsoft.com/office/drawing/2014/main" id="{B7CAD602-C231-4B50-A643-360701946CFA}"/>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2" name="Text Box 6">
          <a:extLst>
            <a:ext uri="{FF2B5EF4-FFF2-40B4-BE49-F238E27FC236}">
              <a16:creationId xmlns:a16="http://schemas.microsoft.com/office/drawing/2014/main" id="{D311FF2F-08F9-4838-A656-B398643D5008}"/>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3" name="Text Box 4">
          <a:extLst>
            <a:ext uri="{FF2B5EF4-FFF2-40B4-BE49-F238E27FC236}">
              <a16:creationId xmlns:a16="http://schemas.microsoft.com/office/drawing/2014/main" id="{058A4429-519B-4436-BC64-7A22EDDFEC4D}"/>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4" name="Text Box 6">
          <a:extLst>
            <a:ext uri="{FF2B5EF4-FFF2-40B4-BE49-F238E27FC236}">
              <a16:creationId xmlns:a16="http://schemas.microsoft.com/office/drawing/2014/main" id="{C40A0DDA-FD33-4A36-8F20-4557A2591B72}"/>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905" name="Text Box 4">
          <a:extLst>
            <a:ext uri="{FF2B5EF4-FFF2-40B4-BE49-F238E27FC236}">
              <a16:creationId xmlns:a16="http://schemas.microsoft.com/office/drawing/2014/main" id="{0B1F0A2D-9441-4236-BF4E-60CB674B3E42}"/>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6" name="Text Box 4">
          <a:extLst>
            <a:ext uri="{FF2B5EF4-FFF2-40B4-BE49-F238E27FC236}">
              <a16:creationId xmlns:a16="http://schemas.microsoft.com/office/drawing/2014/main" id="{8C137C7A-074D-4EA1-8B47-6C18710C47F3}"/>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7" name="Text Box 6">
          <a:extLst>
            <a:ext uri="{FF2B5EF4-FFF2-40B4-BE49-F238E27FC236}">
              <a16:creationId xmlns:a16="http://schemas.microsoft.com/office/drawing/2014/main" id="{131B69FB-9BE5-467E-A21F-BD5B2555B654}"/>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908" name="Text Box 4">
          <a:extLst>
            <a:ext uri="{FF2B5EF4-FFF2-40B4-BE49-F238E27FC236}">
              <a16:creationId xmlns:a16="http://schemas.microsoft.com/office/drawing/2014/main" id="{8F2A0ABC-6F19-485F-8112-6DA8DB00902B}"/>
            </a:ext>
          </a:extLst>
        </xdr:cNvPr>
        <xdr:cNvSpPr txBox="1">
          <a:spLocks noChangeArrowheads="1"/>
        </xdr:cNvSpPr>
      </xdr:nvSpPr>
      <xdr:spPr bwMode="auto">
        <a:xfrm>
          <a:off x="1797050" y="63682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909" name="Text Box 6">
          <a:extLst>
            <a:ext uri="{FF2B5EF4-FFF2-40B4-BE49-F238E27FC236}">
              <a16:creationId xmlns:a16="http://schemas.microsoft.com/office/drawing/2014/main" id="{C568B300-1336-4A74-9B43-184BB3BFBDCC}"/>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0" name="Text Box 6">
          <a:extLst>
            <a:ext uri="{FF2B5EF4-FFF2-40B4-BE49-F238E27FC236}">
              <a16:creationId xmlns:a16="http://schemas.microsoft.com/office/drawing/2014/main" id="{F1C276ED-636F-4A45-90BF-63AB987FF5C6}"/>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1" name="Text Box 4">
          <a:extLst>
            <a:ext uri="{FF2B5EF4-FFF2-40B4-BE49-F238E27FC236}">
              <a16:creationId xmlns:a16="http://schemas.microsoft.com/office/drawing/2014/main" id="{7CC8258F-1E90-4750-8081-C465BD418642}"/>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2" name="Text Box 6">
          <a:extLst>
            <a:ext uri="{FF2B5EF4-FFF2-40B4-BE49-F238E27FC236}">
              <a16:creationId xmlns:a16="http://schemas.microsoft.com/office/drawing/2014/main" id="{EEC9743B-2E6C-4117-819B-0C3A503EDBF9}"/>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3" name="Text Box 4">
          <a:extLst>
            <a:ext uri="{FF2B5EF4-FFF2-40B4-BE49-F238E27FC236}">
              <a16:creationId xmlns:a16="http://schemas.microsoft.com/office/drawing/2014/main" id="{0E93E165-4493-4082-84F5-D0D4531AA38F}"/>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4" name="Text Box 6">
          <a:extLst>
            <a:ext uri="{FF2B5EF4-FFF2-40B4-BE49-F238E27FC236}">
              <a16:creationId xmlns:a16="http://schemas.microsoft.com/office/drawing/2014/main" id="{C8D82434-B6DA-4B1C-A0FB-003047E2234B}"/>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5" name="Text Box 4">
          <a:extLst>
            <a:ext uri="{FF2B5EF4-FFF2-40B4-BE49-F238E27FC236}">
              <a16:creationId xmlns:a16="http://schemas.microsoft.com/office/drawing/2014/main" id="{EE63D3CF-5AC7-4A8D-A22A-E77E35AC9DC5}"/>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6" name="Text Box 6">
          <a:extLst>
            <a:ext uri="{FF2B5EF4-FFF2-40B4-BE49-F238E27FC236}">
              <a16:creationId xmlns:a16="http://schemas.microsoft.com/office/drawing/2014/main" id="{88644C05-36B3-47FD-B23B-7B43A7E69F76}"/>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7" name="Text Box 4">
          <a:extLst>
            <a:ext uri="{FF2B5EF4-FFF2-40B4-BE49-F238E27FC236}">
              <a16:creationId xmlns:a16="http://schemas.microsoft.com/office/drawing/2014/main" id="{70F40547-B683-400E-BA78-2E2238FD4C5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918" name="Text Box 6">
          <a:extLst>
            <a:ext uri="{FF2B5EF4-FFF2-40B4-BE49-F238E27FC236}">
              <a16:creationId xmlns:a16="http://schemas.microsoft.com/office/drawing/2014/main" id="{B71B07F7-535C-4DCC-A32C-FC1779F8B386}"/>
            </a:ext>
          </a:extLst>
        </xdr:cNvPr>
        <xdr:cNvSpPr txBox="1">
          <a:spLocks noChangeArrowheads="1"/>
        </xdr:cNvSpPr>
      </xdr:nvSpPr>
      <xdr:spPr bwMode="auto">
        <a:xfrm>
          <a:off x="21209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19" name="Text Box 4">
          <a:extLst>
            <a:ext uri="{FF2B5EF4-FFF2-40B4-BE49-F238E27FC236}">
              <a16:creationId xmlns:a16="http://schemas.microsoft.com/office/drawing/2014/main" id="{CB0D2C31-3EE1-4368-9448-6A167366D669}"/>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20" name="Text Box 6">
          <a:extLst>
            <a:ext uri="{FF2B5EF4-FFF2-40B4-BE49-F238E27FC236}">
              <a16:creationId xmlns:a16="http://schemas.microsoft.com/office/drawing/2014/main" id="{DBE3C969-0DC5-4B19-8CD6-87F5713795D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262</xdr:row>
      <xdr:rowOff>47625</xdr:rowOff>
    </xdr:from>
    <xdr:ext cx="85725" cy="819150"/>
    <xdr:sp macro="" textlink="">
      <xdr:nvSpPr>
        <xdr:cNvPr id="3921" name="Text Box 4">
          <a:extLst>
            <a:ext uri="{FF2B5EF4-FFF2-40B4-BE49-F238E27FC236}">
              <a16:creationId xmlns:a16="http://schemas.microsoft.com/office/drawing/2014/main" id="{A44A9C15-F663-48AF-98D6-882CC456455F}"/>
            </a:ext>
          </a:extLst>
        </xdr:cNvPr>
        <xdr:cNvSpPr txBox="1">
          <a:spLocks noChangeArrowheads="1"/>
        </xdr:cNvSpPr>
      </xdr:nvSpPr>
      <xdr:spPr bwMode="auto">
        <a:xfrm>
          <a:off x="1797050" y="65095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9150"/>
    <xdr:sp macro="" textlink="">
      <xdr:nvSpPr>
        <xdr:cNvPr id="3922" name="Text Box 6">
          <a:extLst>
            <a:ext uri="{FF2B5EF4-FFF2-40B4-BE49-F238E27FC236}">
              <a16:creationId xmlns:a16="http://schemas.microsoft.com/office/drawing/2014/main" id="{8D46DBC0-63ED-488E-9D79-0A715068B5CC}"/>
            </a:ext>
          </a:extLst>
        </xdr:cNvPr>
        <xdr:cNvSpPr txBox="1">
          <a:spLocks noChangeArrowheads="1"/>
        </xdr:cNvSpPr>
      </xdr:nvSpPr>
      <xdr:spPr bwMode="auto">
        <a:xfrm>
          <a:off x="1206500" y="650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3" name="Text Box 6">
          <a:extLst>
            <a:ext uri="{FF2B5EF4-FFF2-40B4-BE49-F238E27FC236}">
              <a16:creationId xmlns:a16="http://schemas.microsoft.com/office/drawing/2014/main" id="{F123E9E5-2D53-4DBC-9976-310BF361CEAE}"/>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4" name="Text Box 4">
          <a:extLst>
            <a:ext uri="{FF2B5EF4-FFF2-40B4-BE49-F238E27FC236}">
              <a16:creationId xmlns:a16="http://schemas.microsoft.com/office/drawing/2014/main" id="{C3BD525C-4197-4CCB-BA88-158A46942335}"/>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5" name="Text Box 6">
          <a:extLst>
            <a:ext uri="{FF2B5EF4-FFF2-40B4-BE49-F238E27FC236}">
              <a16:creationId xmlns:a16="http://schemas.microsoft.com/office/drawing/2014/main" id="{D820991A-CC5C-4622-86C8-55E1D5E10366}"/>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6" name="Text Box 4">
          <a:extLst>
            <a:ext uri="{FF2B5EF4-FFF2-40B4-BE49-F238E27FC236}">
              <a16:creationId xmlns:a16="http://schemas.microsoft.com/office/drawing/2014/main" id="{8FF98EA7-6417-44F9-BE3E-60027059EAF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7" name="Text Box 6">
          <a:extLst>
            <a:ext uri="{FF2B5EF4-FFF2-40B4-BE49-F238E27FC236}">
              <a16:creationId xmlns:a16="http://schemas.microsoft.com/office/drawing/2014/main" id="{0E6127B4-1021-49EC-8C61-CBADBFF6F59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8" name="Text Box 4">
          <a:extLst>
            <a:ext uri="{FF2B5EF4-FFF2-40B4-BE49-F238E27FC236}">
              <a16:creationId xmlns:a16="http://schemas.microsoft.com/office/drawing/2014/main" id="{3839F3A1-8D9D-45A7-8A32-AA67080B1043}"/>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9" name="Text Box 6">
          <a:extLst>
            <a:ext uri="{FF2B5EF4-FFF2-40B4-BE49-F238E27FC236}">
              <a16:creationId xmlns:a16="http://schemas.microsoft.com/office/drawing/2014/main" id="{8DD291EE-D99E-4B1E-94AB-546EEBB6957C}"/>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30" name="Text Box 4">
          <a:extLst>
            <a:ext uri="{FF2B5EF4-FFF2-40B4-BE49-F238E27FC236}">
              <a16:creationId xmlns:a16="http://schemas.microsoft.com/office/drawing/2014/main" id="{B8E6A77D-12CE-4023-B5C8-598C1714DEA7}"/>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262</xdr:row>
      <xdr:rowOff>0</xdr:rowOff>
    </xdr:from>
    <xdr:ext cx="85725" cy="676274"/>
    <xdr:sp macro="" textlink="">
      <xdr:nvSpPr>
        <xdr:cNvPr id="3931" name="Text Box 6">
          <a:extLst>
            <a:ext uri="{FF2B5EF4-FFF2-40B4-BE49-F238E27FC236}">
              <a16:creationId xmlns:a16="http://schemas.microsoft.com/office/drawing/2014/main" id="{BEECFC10-7BD4-4F92-9650-DDCAC8AD28CE}"/>
            </a:ext>
          </a:extLst>
        </xdr:cNvPr>
        <xdr:cNvSpPr txBox="1">
          <a:spLocks noChangeArrowheads="1"/>
        </xdr:cNvSpPr>
      </xdr:nvSpPr>
      <xdr:spPr bwMode="auto">
        <a:xfrm>
          <a:off x="21209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263</xdr:row>
      <xdr:rowOff>85725</xdr:rowOff>
    </xdr:from>
    <xdr:ext cx="85725" cy="676274"/>
    <xdr:sp macro="" textlink="">
      <xdr:nvSpPr>
        <xdr:cNvPr id="3932" name="Text Box 6">
          <a:extLst>
            <a:ext uri="{FF2B5EF4-FFF2-40B4-BE49-F238E27FC236}">
              <a16:creationId xmlns:a16="http://schemas.microsoft.com/office/drawing/2014/main" id="{37691015-B965-4248-ACBF-E2A43A6698D0}"/>
            </a:ext>
          </a:extLst>
        </xdr:cNvPr>
        <xdr:cNvSpPr txBox="1">
          <a:spLocks noChangeArrowheads="1"/>
        </xdr:cNvSpPr>
      </xdr:nvSpPr>
      <xdr:spPr bwMode="auto">
        <a:xfrm>
          <a:off x="2187575" y="65331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3" name="Text Box 4">
          <a:extLst>
            <a:ext uri="{FF2B5EF4-FFF2-40B4-BE49-F238E27FC236}">
              <a16:creationId xmlns:a16="http://schemas.microsoft.com/office/drawing/2014/main" id="{DEC0D605-4F5D-4FF3-8C66-C7BD6AC87208}"/>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4" name="Text Box 4">
          <a:extLst>
            <a:ext uri="{FF2B5EF4-FFF2-40B4-BE49-F238E27FC236}">
              <a16:creationId xmlns:a16="http://schemas.microsoft.com/office/drawing/2014/main" id="{37DD6F96-D17F-49E5-B8A3-B212DC4B8F85}"/>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271</xdr:row>
      <xdr:rowOff>428625</xdr:rowOff>
    </xdr:from>
    <xdr:ext cx="85725" cy="150329"/>
    <xdr:sp macro="" textlink="">
      <xdr:nvSpPr>
        <xdr:cNvPr id="3935" name="Text Box 4">
          <a:extLst>
            <a:ext uri="{FF2B5EF4-FFF2-40B4-BE49-F238E27FC236}">
              <a16:creationId xmlns:a16="http://schemas.microsoft.com/office/drawing/2014/main" id="{692954F9-C9BB-449D-9EAE-74A78C845B5A}"/>
            </a:ext>
          </a:extLst>
        </xdr:cNvPr>
        <xdr:cNvSpPr txBox="1">
          <a:spLocks noChangeArrowheads="1"/>
        </xdr:cNvSpPr>
      </xdr:nvSpPr>
      <xdr:spPr bwMode="auto">
        <a:xfrm>
          <a:off x="314325" y="6749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6" name="Text Box 4">
          <a:extLst>
            <a:ext uri="{FF2B5EF4-FFF2-40B4-BE49-F238E27FC236}">
              <a16:creationId xmlns:a16="http://schemas.microsoft.com/office/drawing/2014/main" id="{71BB3202-4A54-4700-95A2-A25E34E98C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7" name="Text Box 6">
          <a:extLst>
            <a:ext uri="{FF2B5EF4-FFF2-40B4-BE49-F238E27FC236}">
              <a16:creationId xmlns:a16="http://schemas.microsoft.com/office/drawing/2014/main" id="{A9404905-A3EC-47FD-9D40-BFA9296CB2E8}"/>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8" name="Text Box 4">
          <a:extLst>
            <a:ext uri="{FF2B5EF4-FFF2-40B4-BE49-F238E27FC236}">
              <a16:creationId xmlns:a16="http://schemas.microsoft.com/office/drawing/2014/main" id="{379A3890-DF4B-44C2-8267-A315828E501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9" name="Text Box 6">
          <a:extLst>
            <a:ext uri="{FF2B5EF4-FFF2-40B4-BE49-F238E27FC236}">
              <a16:creationId xmlns:a16="http://schemas.microsoft.com/office/drawing/2014/main" id="{EAAD0285-62E6-4A9E-B2C5-BDA8A8C73BC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0" name="Text Box 4">
          <a:extLst>
            <a:ext uri="{FF2B5EF4-FFF2-40B4-BE49-F238E27FC236}">
              <a16:creationId xmlns:a16="http://schemas.microsoft.com/office/drawing/2014/main" id="{34D7863A-7B1C-40BE-A8F3-41E2A0F9B088}"/>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1" name="Text Box 6">
          <a:extLst>
            <a:ext uri="{FF2B5EF4-FFF2-40B4-BE49-F238E27FC236}">
              <a16:creationId xmlns:a16="http://schemas.microsoft.com/office/drawing/2014/main" id="{B25C24D6-4C39-45BA-989E-F93F966716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2" name="Text Box 4">
          <a:extLst>
            <a:ext uri="{FF2B5EF4-FFF2-40B4-BE49-F238E27FC236}">
              <a16:creationId xmlns:a16="http://schemas.microsoft.com/office/drawing/2014/main" id="{1D630142-9D9C-4A4F-B7EE-EBAA7A93436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3" name="Text Box 6">
          <a:extLst>
            <a:ext uri="{FF2B5EF4-FFF2-40B4-BE49-F238E27FC236}">
              <a16:creationId xmlns:a16="http://schemas.microsoft.com/office/drawing/2014/main" id="{927FD588-4165-4796-93E2-A36FD2CACF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4" name="Text Box 4">
          <a:extLst>
            <a:ext uri="{FF2B5EF4-FFF2-40B4-BE49-F238E27FC236}">
              <a16:creationId xmlns:a16="http://schemas.microsoft.com/office/drawing/2014/main" id="{FAA5B902-D86D-4FC9-A49B-2757CA83D444}"/>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5" name="Text Box 6">
          <a:extLst>
            <a:ext uri="{FF2B5EF4-FFF2-40B4-BE49-F238E27FC236}">
              <a16:creationId xmlns:a16="http://schemas.microsoft.com/office/drawing/2014/main" id="{CCFE8261-7C90-4210-AC8C-D2ACD74CB50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6" name="Text Box 4">
          <a:extLst>
            <a:ext uri="{FF2B5EF4-FFF2-40B4-BE49-F238E27FC236}">
              <a16:creationId xmlns:a16="http://schemas.microsoft.com/office/drawing/2014/main" id="{21469395-AF66-4A85-A057-4E5A2BB53AC6}"/>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7" name="Text Box 6">
          <a:extLst>
            <a:ext uri="{FF2B5EF4-FFF2-40B4-BE49-F238E27FC236}">
              <a16:creationId xmlns:a16="http://schemas.microsoft.com/office/drawing/2014/main" id="{5D031CDA-6FE8-4A9A-A85B-98D6EB37880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8" name="Text Box 4">
          <a:extLst>
            <a:ext uri="{FF2B5EF4-FFF2-40B4-BE49-F238E27FC236}">
              <a16:creationId xmlns:a16="http://schemas.microsoft.com/office/drawing/2014/main" id="{5E877457-8233-4D1E-8749-4EC40900D0EF}"/>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9" name="Text Box 6">
          <a:extLst>
            <a:ext uri="{FF2B5EF4-FFF2-40B4-BE49-F238E27FC236}">
              <a16:creationId xmlns:a16="http://schemas.microsoft.com/office/drawing/2014/main" id="{96559545-125A-4827-A804-C784BCA9F11D}"/>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3950" name="Text Box 6">
          <a:extLst>
            <a:ext uri="{FF2B5EF4-FFF2-40B4-BE49-F238E27FC236}">
              <a16:creationId xmlns:a16="http://schemas.microsoft.com/office/drawing/2014/main" id="{8D6D652E-F964-4A3E-9773-646D1DA4CCF1}"/>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1" name="Text Box 4">
          <a:extLst>
            <a:ext uri="{FF2B5EF4-FFF2-40B4-BE49-F238E27FC236}">
              <a16:creationId xmlns:a16="http://schemas.microsoft.com/office/drawing/2014/main" id="{5B25FB69-0E60-44B4-AAF6-BF7E14A0398C}"/>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2" name="Text Box 6">
          <a:extLst>
            <a:ext uri="{FF2B5EF4-FFF2-40B4-BE49-F238E27FC236}">
              <a16:creationId xmlns:a16="http://schemas.microsoft.com/office/drawing/2014/main" id="{487874EB-83AC-45B3-8013-382642040363}"/>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3" name="Text Box 6">
          <a:extLst>
            <a:ext uri="{FF2B5EF4-FFF2-40B4-BE49-F238E27FC236}">
              <a16:creationId xmlns:a16="http://schemas.microsoft.com/office/drawing/2014/main" id="{7E366335-8180-450F-9D92-0DD18ADA24C6}"/>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4" name="Text Box 4">
          <a:extLst>
            <a:ext uri="{FF2B5EF4-FFF2-40B4-BE49-F238E27FC236}">
              <a16:creationId xmlns:a16="http://schemas.microsoft.com/office/drawing/2014/main" id="{8B238104-8196-4621-B822-AC1DD201B4DB}"/>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5" name="Text Box 6">
          <a:extLst>
            <a:ext uri="{FF2B5EF4-FFF2-40B4-BE49-F238E27FC236}">
              <a16:creationId xmlns:a16="http://schemas.microsoft.com/office/drawing/2014/main" id="{E8AA7BDA-B7EE-4368-B140-872692BD17C0}"/>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6" name="Text Box 4">
          <a:extLst>
            <a:ext uri="{FF2B5EF4-FFF2-40B4-BE49-F238E27FC236}">
              <a16:creationId xmlns:a16="http://schemas.microsoft.com/office/drawing/2014/main" id="{92F39FB5-91D8-4081-98C5-7083B0364A54}"/>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7" name="Text Box 6">
          <a:extLst>
            <a:ext uri="{FF2B5EF4-FFF2-40B4-BE49-F238E27FC236}">
              <a16:creationId xmlns:a16="http://schemas.microsoft.com/office/drawing/2014/main" id="{FD3655B3-A26E-4843-AF76-71423726D63F}"/>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8" name="Text Box 4">
          <a:extLst>
            <a:ext uri="{FF2B5EF4-FFF2-40B4-BE49-F238E27FC236}">
              <a16:creationId xmlns:a16="http://schemas.microsoft.com/office/drawing/2014/main" id="{0B7AD377-A7BF-497A-8777-4AEE23F432F7}"/>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9" name="Text Box 6">
          <a:extLst>
            <a:ext uri="{FF2B5EF4-FFF2-40B4-BE49-F238E27FC236}">
              <a16:creationId xmlns:a16="http://schemas.microsoft.com/office/drawing/2014/main" id="{E343DFFD-76C2-4AAA-B935-98A5C036CAEF}"/>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0" name="Text Box 4">
          <a:extLst>
            <a:ext uri="{FF2B5EF4-FFF2-40B4-BE49-F238E27FC236}">
              <a16:creationId xmlns:a16="http://schemas.microsoft.com/office/drawing/2014/main" id="{F0E8C659-6958-466C-AE0F-6A871F406913}"/>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1" name="Text Box 6">
          <a:extLst>
            <a:ext uri="{FF2B5EF4-FFF2-40B4-BE49-F238E27FC236}">
              <a16:creationId xmlns:a16="http://schemas.microsoft.com/office/drawing/2014/main" id="{42A72A4B-838F-46AE-8C70-CED5E01191EC}"/>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2" name="Text Box 4">
          <a:extLst>
            <a:ext uri="{FF2B5EF4-FFF2-40B4-BE49-F238E27FC236}">
              <a16:creationId xmlns:a16="http://schemas.microsoft.com/office/drawing/2014/main" id="{EB01FF3D-82C4-4228-A98C-2EBF993FE45C}"/>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3" name="Text Box 6">
          <a:extLst>
            <a:ext uri="{FF2B5EF4-FFF2-40B4-BE49-F238E27FC236}">
              <a16:creationId xmlns:a16="http://schemas.microsoft.com/office/drawing/2014/main" id="{BDF9CF10-65B4-4A16-B0BE-70A117B12C2F}"/>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3964" name="Text Box 4">
          <a:extLst>
            <a:ext uri="{FF2B5EF4-FFF2-40B4-BE49-F238E27FC236}">
              <a16:creationId xmlns:a16="http://schemas.microsoft.com/office/drawing/2014/main" id="{9E414D09-0095-4246-957E-2C7F02814E82}"/>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5" name="Text Box 4">
          <a:extLst>
            <a:ext uri="{FF2B5EF4-FFF2-40B4-BE49-F238E27FC236}">
              <a16:creationId xmlns:a16="http://schemas.microsoft.com/office/drawing/2014/main" id="{D7C4D2AF-97B8-4051-AECB-B7B38529A369}"/>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6" name="Text Box 6">
          <a:extLst>
            <a:ext uri="{FF2B5EF4-FFF2-40B4-BE49-F238E27FC236}">
              <a16:creationId xmlns:a16="http://schemas.microsoft.com/office/drawing/2014/main" id="{AFF5ED55-4DFB-4624-97D9-039EB549E652}"/>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67" name="Text Box 6">
          <a:extLst>
            <a:ext uri="{FF2B5EF4-FFF2-40B4-BE49-F238E27FC236}">
              <a16:creationId xmlns:a16="http://schemas.microsoft.com/office/drawing/2014/main" id="{54D23F2B-5FEB-421A-ADFF-291DBA69C02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8" name="Text Box 4">
          <a:extLst>
            <a:ext uri="{FF2B5EF4-FFF2-40B4-BE49-F238E27FC236}">
              <a16:creationId xmlns:a16="http://schemas.microsoft.com/office/drawing/2014/main" id="{9BEA4A64-221C-4D2E-9006-D86597361426}"/>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9" name="Text Box 6">
          <a:extLst>
            <a:ext uri="{FF2B5EF4-FFF2-40B4-BE49-F238E27FC236}">
              <a16:creationId xmlns:a16="http://schemas.microsoft.com/office/drawing/2014/main" id="{FBA00EE0-ADA4-4055-AA8C-8C053703E3B2}"/>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0" name="Text Box 4">
          <a:extLst>
            <a:ext uri="{FF2B5EF4-FFF2-40B4-BE49-F238E27FC236}">
              <a16:creationId xmlns:a16="http://schemas.microsoft.com/office/drawing/2014/main" id="{A39DCB35-B807-4D1F-A182-93C01A960EF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1" name="Text Box 6">
          <a:extLst>
            <a:ext uri="{FF2B5EF4-FFF2-40B4-BE49-F238E27FC236}">
              <a16:creationId xmlns:a16="http://schemas.microsoft.com/office/drawing/2014/main" id="{BE06C45F-FC00-42F0-AEA8-E441906D1E0B}"/>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2" name="Text Box 4">
          <a:extLst>
            <a:ext uri="{FF2B5EF4-FFF2-40B4-BE49-F238E27FC236}">
              <a16:creationId xmlns:a16="http://schemas.microsoft.com/office/drawing/2014/main" id="{F659DCC4-7ADF-47E7-89F8-C66354EB6E29}"/>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3" name="Text Box 6">
          <a:extLst>
            <a:ext uri="{FF2B5EF4-FFF2-40B4-BE49-F238E27FC236}">
              <a16:creationId xmlns:a16="http://schemas.microsoft.com/office/drawing/2014/main" id="{995048B8-C891-43CF-8770-303FF17E50D8}"/>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4" name="Text Box 4">
          <a:extLst>
            <a:ext uri="{FF2B5EF4-FFF2-40B4-BE49-F238E27FC236}">
              <a16:creationId xmlns:a16="http://schemas.microsoft.com/office/drawing/2014/main" id="{86BBD196-A994-475A-9C43-CBDF610B13F2}"/>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5" name="Text Box 6">
          <a:extLst>
            <a:ext uri="{FF2B5EF4-FFF2-40B4-BE49-F238E27FC236}">
              <a16:creationId xmlns:a16="http://schemas.microsoft.com/office/drawing/2014/main" id="{6F5E8B43-DE5A-4DE6-A43F-CB29D881EE51}"/>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6" name="Text Box 4">
          <a:extLst>
            <a:ext uri="{FF2B5EF4-FFF2-40B4-BE49-F238E27FC236}">
              <a16:creationId xmlns:a16="http://schemas.microsoft.com/office/drawing/2014/main" id="{1FA9967A-6D55-466A-95F0-A4924770F216}"/>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7" name="Text Box 6">
          <a:extLst>
            <a:ext uri="{FF2B5EF4-FFF2-40B4-BE49-F238E27FC236}">
              <a16:creationId xmlns:a16="http://schemas.microsoft.com/office/drawing/2014/main" id="{E27F79FE-12B7-4025-91DF-829C77B2BAA5}"/>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8" name="Text Box 4">
          <a:extLst>
            <a:ext uri="{FF2B5EF4-FFF2-40B4-BE49-F238E27FC236}">
              <a16:creationId xmlns:a16="http://schemas.microsoft.com/office/drawing/2014/main" id="{3B49E6EE-0441-48DC-A0EB-61E1D37E5C45}"/>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9" name="Text Box 6">
          <a:extLst>
            <a:ext uri="{FF2B5EF4-FFF2-40B4-BE49-F238E27FC236}">
              <a16:creationId xmlns:a16="http://schemas.microsoft.com/office/drawing/2014/main" id="{C128E0F2-A15C-45E6-B8A0-11E1903FE3C2}"/>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0" name="Text Box 4">
          <a:extLst>
            <a:ext uri="{FF2B5EF4-FFF2-40B4-BE49-F238E27FC236}">
              <a16:creationId xmlns:a16="http://schemas.microsoft.com/office/drawing/2014/main" id="{638D67FB-A5B3-42D1-83D6-915ED580F9B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1" name="Text Box 6">
          <a:extLst>
            <a:ext uri="{FF2B5EF4-FFF2-40B4-BE49-F238E27FC236}">
              <a16:creationId xmlns:a16="http://schemas.microsoft.com/office/drawing/2014/main" id="{A02EAEF0-C253-403C-9F1F-86FA9175BE6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2" name="Text Box 4">
          <a:extLst>
            <a:ext uri="{FF2B5EF4-FFF2-40B4-BE49-F238E27FC236}">
              <a16:creationId xmlns:a16="http://schemas.microsoft.com/office/drawing/2014/main" id="{672EBB77-70C1-42DB-BBA8-F9AAE4AAF401}"/>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3" name="Text Box 6">
          <a:extLst>
            <a:ext uri="{FF2B5EF4-FFF2-40B4-BE49-F238E27FC236}">
              <a16:creationId xmlns:a16="http://schemas.microsoft.com/office/drawing/2014/main" id="{FA37003C-9264-41D9-94B3-FD347F01C002}"/>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4" name="Text Box 6">
          <a:extLst>
            <a:ext uri="{FF2B5EF4-FFF2-40B4-BE49-F238E27FC236}">
              <a16:creationId xmlns:a16="http://schemas.microsoft.com/office/drawing/2014/main" id="{2001A39C-AC9C-4707-830E-127BD0033836}"/>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5" name="Text Box 4">
          <a:extLst>
            <a:ext uri="{FF2B5EF4-FFF2-40B4-BE49-F238E27FC236}">
              <a16:creationId xmlns:a16="http://schemas.microsoft.com/office/drawing/2014/main" id="{64047F2C-651B-4953-AE6E-FC198AF2EB01}"/>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6" name="Text Box 6">
          <a:extLst>
            <a:ext uri="{FF2B5EF4-FFF2-40B4-BE49-F238E27FC236}">
              <a16:creationId xmlns:a16="http://schemas.microsoft.com/office/drawing/2014/main" id="{D62B1442-8F11-4BB9-996D-50D2FBADE03D}"/>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7" name="Text Box 4">
          <a:extLst>
            <a:ext uri="{FF2B5EF4-FFF2-40B4-BE49-F238E27FC236}">
              <a16:creationId xmlns:a16="http://schemas.microsoft.com/office/drawing/2014/main" id="{89583EE9-D18A-406D-B746-389524E8C30E}"/>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8" name="Text Box 6">
          <a:extLst>
            <a:ext uri="{FF2B5EF4-FFF2-40B4-BE49-F238E27FC236}">
              <a16:creationId xmlns:a16="http://schemas.microsoft.com/office/drawing/2014/main" id="{683D61E1-530F-41AE-BC65-348F4F4D8BD7}"/>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89" name="Text Box 4">
          <a:extLst>
            <a:ext uri="{FF2B5EF4-FFF2-40B4-BE49-F238E27FC236}">
              <a16:creationId xmlns:a16="http://schemas.microsoft.com/office/drawing/2014/main" id="{48E9599F-A0BA-4342-A354-A81502A1B248}"/>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90" name="Text Box 6">
          <a:extLst>
            <a:ext uri="{FF2B5EF4-FFF2-40B4-BE49-F238E27FC236}">
              <a16:creationId xmlns:a16="http://schemas.microsoft.com/office/drawing/2014/main" id="{E8037D51-C34A-470F-8CDC-5D304726CB4B}"/>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1" name="Text Box 4">
          <a:extLst>
            <a:ext uri="{FF2B5EF4-FFF2-40B4-BE49-F238E27FC236}">
              <a16:creationId xmlns:a16="http://schemas.microsoft.com/office/drawing/2014/main" id="{BCE71ED4-C449-4613-8433-FDCA9EA7D5F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2" name="Text Box 6">
          <a:extLst>
            <a:ext uri="{FF2B5EF4-FFF2-40B4-BE49-F238E27FC236}">
              <a16:creationId xmlns:a16="http://schemas.microsoft.com/office/drawing/2014/main" id="{E708E8A9-C193-4906-866B-99B903ADA50A}"/>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3" name="Text Box 4">
          <a:extLst>
            <a:ext uri="{FF2B5EF4-FFF2-40B4-BE49-F238E27FC236}">
              <a16:creationId xmlns:a16="http://schemas.microsoft.com/office/drawing/2014/main" id="{32418CF4-B753-4951-AD90-C60A1EC3FB7D}"/>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4" name="Text Box 6">
          <a:extLst>
            <a:ext uri="{FF2B5EF4-FFF2-40B4-BE49-F238E27FC236}">
              <a16:creationId xmlns:a16="http://schemas.microsoft.com/office/drawing/2014/main" id="{863A628F-DECB-4C0E-A1D1-5D52DD3F80FF}"/>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5" name="Text Box 4">
          <a:extLst>
            <a:ext uri="{FF2B5EF4-FFF2-40B4-BE49-F238E27FC236}">
              <a16:creationId xmlns:a16="http://schemas.microsoft.com/office/drawing/2014/main" id="{89BD38B7-3CE7-43C0-98F7-FC3CCB5A3F47}"/>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6" name="Text Box 6">
          <a:extLst>
            <a:ext uri="{FF2B5EF4-FFF2-40B4-BE49-F238E27FC236}">
              <a16:creationId xmlns:a16="http://schemas.microsoft.com/office/drawing/2014/main" id="{788E28F8-304B-4BED-8D88-69E1C16D05F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7" name="Text Box 4">
          <a:extLst>
            <a:ext uri="{FF2B5EF4-FFF2-40B4-BE49-F238E27FC236}">
              <a16:creationId xmlns:a16="http://schemas.microsoft.com/office/drawing/2014/main" id="{E31BA887-B69A-45CE-93D6-22BF0DF432C3}"/>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8" name="Text Box 6">
          <a:extLst>
            <a:ext uri="{FF2B5EF4-FFF2-40B4-BE49-F238E27FC236}">
              <a16:creationId xmlns:a16="http://schemas.microsoft.com/office/drawing/2014/main" id="{1865A0C2-D59D-40CF-AF13-0FFEE3F93912}"/>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99" name="Text Box 4">
          <a:extLst>
            <a:ext uri="{FF2B5EF4-FFF2-40B4-BE49-F238E27FC236}">
              <a16:creationId xmlns:a16="http://schemas.microsoft.com/office/drawing/2014/main" id="{25DE503D-B4E4-420C-9C1D-ACCC986A54E1}"/>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0" name="Text Box 6">
          <a:extLst>
            <a:ext uri="{FF2B5EF4-FFF2-40B4-BE49-F238E27FC236}">
              <a16:creationId xmlns:a16="http://schemas.microsoft.com/office/drawing/2014/main" id="{2E1A10A5-1606-4A17-BC53-3C198B6D862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1" name="Text Box 4">
          <a:extLst>
            <a:ext uri="{FF2B5EF4-FFF2-40B4-BE49-F238E27FC236}">
              <a16:creationId xmlns:a16="http://schemas.microsoft.com/office/drawing/2014/main" id="{8F6002B5-D922-4A93-923B-EF8A38319432}"/>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2" name="Text Box 6">
          <a:extLst>
            <a:ext uri="{FF2B5EF4-FFF2-40B4-BE49-F238E27FC236}">
              <a16:creationId xmlns:a16="http://schemas.microsoft.com/office/drawing/2014/main" id="{627AE986-5CB9-474C-954E-ADFC119ADB17}"/>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3" name="Text Box 4">
          <a:extLst>
            <a:ext uri="{FF2B5EF4-FFF2-40B4-BE49-F238E27FC236}">
              <a16:creationId xmlns:a16="http://schemas.microsoft.com/office/drawing/2014/main" id="{C3DFA549-F67C-4F62-ADC4-3DF9E28D5E3C}"/>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4" name="Text Box 6">
          <a:extLst>
            <a:ext uri="{FF2B5EF4-FFF2-40B4-BE49-F238E27FC236}">
              <a16:creationId xmlns:a16="http://schemas.microsoft.com/office/drawing/2014/main" id="{EDB8F193-7C2D-477A-9472-CBF37442C04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5" name="Text Box 4">
          <a:extLst>
            <a:ext uri="{FF2B5EF4-FFF2-40B4-BE49-F238E27FC236}">
              <a16:creationId xmlns:a16="http://schemas.microsoft.com/office/drawing/2014/main" id="{B43789FD-D1FD-40AF-8449-08FE626E448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6" name="Text Box 6">
          <a:extLst>
            <a:ext uri="{FF2B5EF4-FFF2-40B4-BE49-F238E27FC236}">
              <a16:creationId xmlns:a16="http://schemas.microsoft.com/office/drawing/2014/main" id="{277D54EF-44B8-4741-A0AE-BFDBD3697591}"/>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7" name="Text Box 4">
          <a:extLst>
            <a:ext uri="{FF2B5EF4-FFF2-40B4-BE49-F238E27FC236}">
              <a16:creationId xmlns:a16="http://schemas.microsoft.com/office/drawing/2014/main" id="{A4912C24-0CE5-4CA5-9820-3E0686B5C31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8" name="Text Box 6">
          <a:extLst>
            <a:ext uri="{FF2B5EF4-FFF2-40B4-BE49-F238E27FC236}">
              <a16:creationId xmlns:a16="http://schemas.microsoft.com/office/drawing/2014/main" id="{6450F3D6-732B-4B56-A2FA-8F07F8E33055}"/>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09" name="Text Box 4">
          <a:extLst>
            <a:ext uri="{FF2B5EF4-FFF2-40B4-BE49-F238E27FC236}">
              <a16:creationId xmlns:a16="http://schemas.microsoft.com/office/drawing/2014/main" id="{D17309C1-29E6-4119-9DCC-979CF1EFFCE3}"/>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10" name="Text Box 6">
          <a:extLst>
            <a:ext uri="{FF2B5EF4-FFF2-40B4-BE49-F238E27FC236}">
              <a16:creationId xmlns:a16="http://schemas.microsoft.com/office/drawing/2014/main" id="{C43C5F96-4B83-4429-9EC1-46C7E1B1A2CC}"/>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4011" name="Text Box 6">
          <a:extLst>
            <a:ext uri="{FF2B5EF4-FFF2-40B4-BE49-F238E27FC236}">
              <a16:creationId xmlns:a16="http://schemas.microsoft.com/office/drawing/2014/main" id="{1A6DD741-5EA8-4929-9DD6-3898961F97DF}"/>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2" name="Text Box 4">
          <a:extLst>
            <a:ext uri="{FF2B5EF4-FFF2-40B4-BE49-F238E27FC236}">
              <a16:creationId xmlns:a16="http://schemas.microsoft.com/office/drawing/2014/main" id="{F96D5B7A-D67A-42BD-AF5E-A3B1B086E988}"/>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3" name="Text Box 6">
          <a:extLst>
            <a:ext uri="{FF2B5EF4-FFF2-40B4-BE49-F238E27FC236}">
              <a16:creationId xmlns:a16="http://schemas.microsoft.com/office/drawing/2014/main" id="{FC5806A0-D4F3-45FB-911C-A540C81F4CC1}"/>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4" name="Text Box 6">
          <a:extLst>
            <a:ext uri="{FF2B5EF4-FFF2-40B4-BE49-F238E27FC236}">
              <a16:creationId xmlns:a16="http://schemas.microsoft.com/office/drawing/2014/main" id="{8384C406-E980-42C5-8D95-50C4FABEAEC4}"/>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5" name="Text Box 4">
          <a:extLst>
            <a:ext uri="{FF2B5EF4-FFF2-40B4-BE49-F238E27FC236}">
              <a16:creationId xmlns:a16="http://schemas.microsoft.com/office/drawing/2014/main" id="{AC9AAA5B-783C-453F-BDA6-37995E78834B}"/>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6" name="Text Box 6">
          <a:extLst>
            <a:ext uri="{FF2B5EF4-FFF2-40B4-BE49-F238E27FC236}">
              <a16:creationId xmlns:a16="http://schemas.microsoft.com/office/drawing/2014/main" id="{2D81B84F-EF95-4D27-92DC-59CFF569399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7" name="Text Box 4">
          <a:extLst>
            <a:ext uri="{FF2B5EF4-FFF2-40B4-BE49-F238E27FC236}">
              <a16:creationId xmlns:a16="http://schemas.microsoft.com/office/drawing/2014/main" id="{AD01B2E9-8681-423F-8AC3-3CE835BB1EC2}"/>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8" name="Text Box 6">
          <a:extLst>
            <a:ext uri="{FF2B5EF4-FFF2-40B4-BE49-F238E27FC236}">
              <a16:creationId xmlns:a16="http://schemas.microsoft.com/office/drawing/2014/main" id="{7354835D-4FA8-4841-A21A-B7D6E555A513}"/>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19" name="Text Box 4">
          <a:extLst>
            <a:ext uri="{FF2B5EF4-FFF2-40B4-BE49-F238E27FC236}">
              <a16:creationId xmlns:a16="http://schemas.microsoft.com/office/drawing/2014/main" id="{C678E119-611B-412B-A1DE-CAE0E035FC88}"/>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20" name="Text Box 6">
          <a:extLst>
            <a:ext uri="{FF2B5EF4-FFF2-40B4-BE49-F238E27FC236}">
              <a16:creationId xmlns:a16="http://schemas.microsoft.com/office/drawing/2014/main" id="{D11B89AD-E780-42D6-AC3B-21D60F6FA536}"/>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1" name="Text Box 4">
          <a:extLst>
            <a:ext uri="{FF2B5EF4-FFF2-40B4-BE49-F238E27FC236}">
              <a16:creationId xmlns:a16="http://schemas.microsoft.com/office/drawing/2014/main" id="{9C4582C8-068C-4F49-824C-D74C504ABEE1}"/>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2" name="Text Box 6">
          <a:extLst>
            <a:ext uri="{FF2B5EF4-FFF2-40B4-BE49-F238E27FC236}">
              <a16:creationId xmlns:a16="http://schemas.microsoft.com/office/drawing/2014/main" id="{D6EA950E-F609-4B9F-905B-AC1B2AAFEE89}"/>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3" name="Text Box 4">
          <a:extLst>
            <a:ext uri="{FF2B5EF4-FFF2-40B4-BE49-F238E27FC236}">
              <a16:creationId xmlns:a16="http://schemas.microsoft.com/office/drawing/2014/main" id="{459BB9E2-5160-42FA-9DB8-D9210BAE93F5}"/>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4" name="Text Box 6">
          <a:extLst>
            <a:ext uri="{FF2B5EF4-FFF2-40B4-BE49-F238E27FC236}">
              <a16:creationId xmlns:a16="http://schemas.microsoft.com/office/drawing/2014/main" id="{C5942B89-3588-44A1-9872-E0484A348E0F}"/>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25" name="Text Box 4">
          <a:extLst>
            <a:ext uri="{FF2B5EF4-FFF2-40B4-BE49-F238E27FC236}">
              <a16:creationId xmlns:a16="http://schemas.microsoft.com/office/drawing/2014/main" id="{D6C1472D-9766-4111-B304-BD25251C6A8C}"/>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6" name="Text Box 4">
          <a:extLst>
            <a:ext uri="{FF2B5EF4-FFF2-40B4-BE49-F238E27FC236}">
              <a16:creationId xmlns:a16="http://schemas.microsoft.com/office/drawing/2014/main" id="{921A1702-FA63-4AB5-94FB-0AE6A2B55764}"/>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7" name="Text Box 6">
          <a:extLst>
            <a:ext uri="{FF2B5EF4-FFF2-40B4-BE49-F238E27FC236}">
              <a16:creationId xmlns:a16="http://schemas.microsoft.com/office/drawing/2014/main" id="{A1F75566-03FD-48CF-8C7E-A31611C5D5FD}"/>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28" name="Text Box 6">
          <a:extLst>
            <a:ext uri="{FF2B5EF4-FFF2-40B4-BE49-F238E27FC236}">
              <a16:creationId xmlns:a16="http://schemas.microsoft.com/office/drawing/2014/main" id="{B7997F71-27AF-4E89-BD14-D005FE7F3A2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29" name="Text Box 4">
          <a:extLst>
            <a:ext uri="{FF2B5EF4-FFF2-40B4-BE49-F238E27FC236}">
              <a16:creationId xmlns:a16="http://schemas.microsoft.com/office/drawing/2014/main" id="{D6ED8577-76EC-4B5E-889F-F60215F280AF}"/>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30" name="Text Box 6">
          <a:extLst>
            <a:ext uri="{FF2B5EF4-FFF2-40B4-BE49-F238E27FC236}">
              <a16:creationId xmlns:a16="http://schemas.microsoft.com/office/drawing/2014/main" id="{9A6D1E0D-E67A-486A-BDCA-43672EB3FEB5}"/>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1" name="Text Box 4">
          <a:extLst>
            <a:ext uri="{FF2B5EF4-FFF2-40B4-BE49-F238E27FC236}">
              <a16:creationId xmlns:a16="http://schemas.microsoft.com/office/drawing/2014/main" id="{93BD208F-724C-4671-BBF0-643D4A6B9FD0}"/>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2" name="Text Box 6">
          <a:extLst>
            <a:ext uri="{FF2B5EF4-FFF2-40B4-BE49-F238E27FC236}">
              <a16:creationId xmlns:a16="http://schemas.microsoft.com/office/drawing/2014/main" id="{B404F80D-9548-4097-8C03-1A3AF749ED5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3" name="Text Box 4">
          <a:extLst>
            <a:ext uri="{FF2B5EF4-FFF2-40B4-BE49-F238E27FC236}">
              <a16:creationId xmlns:a16="http://schemas.microsoft.com/office/drawing/2014/main" id="{054B2C18-2959-478E-A048-A03DDD460DE8}"/>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4" name="Text Box 6">
          <a:extLst>
            <a:ext uri="{FF2B5EF4-FFF2-40B4-BE49-F238E27FC236}">
              <a16:creationId xmlns:a16="http://schemas.microsoft.com/office/drawing/2014/main" id="{0686F589-B2F6-430D-8556-CAFE55FD511D}"/>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5" name="Text Box 4">
          <a:extLst>
            <a:ext uri="{FF2B5EF4-FFF2-40B4-BE49-F238E27FC236}">
              <a16:creationId xmlns:a16="http://schemas.microsoft.com/office/drawing/2014/main" id="{C3A9516F-AC27-45EF-9EB0-82A7D008E93D}"/>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6" name="Text Box 6">
          <a:extLst>
            <a:ext uri="{FF2B5EF4-FFF2-40B4-BE49-F238E27FC236}">
              <a16:creationId xmlns:a16="http://schemas.microsoft.com/office/drawing/2014/main" id="{D42A64BA-3C68-4D55-894B-DDB3C8651F19}"/>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7" name="Text Box 4">
          <a:extLst>
            <a:ext uri="{FF2B5EF4-FFF2-40B4-BE49-F238E27FC236}">
              <a16:creationId xmlns:a16="http://schemas.microsoft.com/office/drawing/2014/main" id="{45CE37F0-8427-42FC-8A53-F7D8B323944F}"/>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8" name="Text Box 6">
          <a:extLst>
            <a:ext uri="{FF2B5EF4-FFF2-40B4-BE49-F238E27FC236}">
              <a16:creationId xmlns:a16="http://schemas.microsoft.com/office/drawing/2014/main" id="{B6F0C672-F21C-4BA0-A73A-9A8CA5491748}"/>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39" name="Text Box 4">
          <a:extLst>
            <a:ext uri="{FF2B5EF4-FFF2-40B4-BE49-F238E27FC236}">
              <a16:creationId xmlns:a16="http://schemas.microsoft.com/office/drawing/2014/main" id="{B2DB638E-2437-4869-931C-5F7A0AB603A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40" name="Text Box 6">
          <a:extLst>
            <a:ext uri="{FF2B5EF4-FFF2-40B4-BE49-F238E27FC236}">
              <a16:creationId xmlns:a16="http://schemas.microsoft.com/office/drawing/2014/main" id="{C842F6E0-DDB3-486F-9DF3-B827A07CA1E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1" name="Text Box 4">
          <a:extLst>
            <a:ext uri="{FF2B5EF4-FFF2-40B4-BE49-F238E27FC236}">
              <a16:creationId xmlns:a16="http://schemas.microsoft.com/office/drawing/2014/main" id="{76C9C8AC-CEA8-432E-A77B-8C4D90FFB06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2" name="Text Box 6">
          <a:extLst>
            <a:ext uri="{FF2B5EF4-FFF2-40B4-BE49-F238E27FC236}">
              <a16:creationId xmlns:a16="http://schemas.microsoft.com/office/drawing/2014/main" id="{43C4A1E2-0F45-4702-8BD6-461A2951242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3" name="Text Box 4">
          <a:extLst>
            <a:ext uri="{FF2B5EF4-FFF2-40B4-BE49-F238E27FC236}">
              <a16:creationId xmlns:a16="http://schemas.microsoft.com/office/drawing/2014/main" id="{5268F5A1-63FE-4654-B439-90B5CFAB591C}"/>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4" name="Text Box 6">
          <a:extLst>
            <a:ext uri="{FF2B5EF4-FFF2-40B4-BE49-F238E27FC236}">
              <a16:creationId xmlns:a16="http://schemas.microsoft.com/office/drawing/2014/main" id="{9FEA58DC-0407-4727-B0AC-4667B5188690}"/>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5" name="Text Box 6">
          <a:extLst>
            <a:ext uri="{FF2B5EF4-FFF2-40B4-BE49-F238E27FC236}">
              <a16:creationId xmlns:a16="http://schemas.microsoft.com/office/drawing/2014/main" id="{C524FE42-F1AD-41E0-AED9-92110341D28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6" name="Text Box 4">
          <a:extLst>
            <a:ext uri="{FF2B5EF4-FFF2-40B4-BE49-F238E27FC236}">
              <a16:creationId xmlns:a16="http://schemas.microsoft.com/office/drawing/2014/main" id="{8741E658-8CC7-46BE-8F56-9BF63F703C6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7" name="Text Box 6">
          <a:extLst>
            <a:ext uri="{FF2B5EF4-FFF2-40B4-BE49-F238E27FC236}">
              <a16:creationId xmlns:a16="http://schemas.microsoft.com/office/drawing/2014/main" id="{8A273973-CBF8-4634-B58D-75C6F2439BD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8" name="Text Box 4">
          <a:extLst>
            <a:ext uri="{FF2B5EF4-FFF2-40B4-BE49-F238E27FC236}">
              <a16:creationId xmlns:a16="http://schemas.microsoft.com/office/drawing/2014/main" id="{1B828DCF-53B5-4AF6-8446-FA84D42BC439}"/>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9" name="Text Box 6">
          <a:extLst>
            <a:ext uri="{FF2B5EF4-FFF2-40B4-BE49-F238E27FC236}">
              <a16:creationId xmlns:a16="http://schemas.microsoft.com/office/drawing/2014/main" id="{0083A8DE-E6F0-4F31-9343-6085B819F330}"/>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0" name="Text Box 4">
          <a:extLst>
            <a:ext uri="{FF2B5EF4-FFF2-40B4-BE49-F238E27FC236}">
              <a16:creationId xmlns:a16="http://schemas.microsoft.com/office/drawing/2014/main" id="{1A662897-CA08-47EB-9D71-E64173759115}"/>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1" name="Text Box 6">
          <a:extLst>
            <a:ext uri="{FF2B5EF4-FFF2-40B4-BE49-F238E27FC236}">
              <a16:creationId xmlns:a16="http://schemas.microsoft.com/office/drawing/2014/main" id="{60DD718A-F970-48C7-9DA7-5D00B065FACC}"/>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2" name="Text Box 4">
          <a:extLst>
            <a:ext uri="{FF2B5EF4-FFF2-40B4-BE49-F238E27FC236}">
              <a16:creationId xmlns:a16="http://schemas.microsoft.com/office/drawing/2014/main" id="{2E29B33A-15D5-4058-B708-E1EB74406EBF}"/>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3" name="Text Box 6">
          <a:extLst>
            <a:ext uri="{FF2B5EF4-FFF2-40B4-BE49-F238E27FC236}">
              <a16:creationId xmlns:a16="http://schemas.microsoft.com/office/drawing/2014/main" id="{1ED2B1DB-84C6-4235-AA44-AE08AE237CA4}"/>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4" name="Text Box 4">
          <a:extLst>
            <a:ext uri="{FF2B5EF4-FFF2-40B4-BE49-F238E27FC236}">
              <a16:creationId xmlns:a16="http://schemas.microsoft.com/office/drawing/2014/main" id="{18449434-B144-4ED6-A1C4-E8DAD6A70524}"/>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5" name="Text Box 6">
          <a:extLst>
            <a:ext uri="{FF2B5EF4-FFF2-40B4-BE49-F238E27FC236}">
              <a16:creationId xmlns:a16="http://schemas.microsoft.com/office/drawing/2014/main" id="{2099AE7F-59E8-4218-AD13-F0D4FD231E62}"/>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6" name="Text Box 4">
          <a:extLst>
            <a:ext uri="{FF2B5EF4-FFF2-40B4-BE49-F238E27FC236}">
              <a16:creationId xmlns:a16="http://schemas.microsoft.com/office/drawing/2014/main" id="{569551EB-8BF1-436D-9E16-3912E87CBFF8}"/>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7" name="Text Box 6">
          <a:extLst>
            <a:ext uri="{FF2B5EF4-FFF2-40B4-BE49-F238E27FC236}">
              <a16:creationId xmlns:a16="http://schemas.microsoft.com/office/drawing/2014/main" id="{44FFCBF7-4D93-4AA4-B964-F39FE4F0A09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58" name="Text Box 4">
          <a:extLst>
            <a:ext uri="{FF2B5EF4-FFF2-40B4-BE49-F238E27FC236}">
              <a16:creationId xmlns:a16="http://schemas.microsoft.com/office/drawing/2014/main" id="{FE163E32-E654-4BF5-B75F-B2CB3C4258D9}"/>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59" name="Text Box 4">
          <a:extLst>
            <a:ext uri="{FF2B5EF4-FFF2-40B4-BE49-F238E27FC236}">
              <a16:creationId xmlns:a16="http://schemas.microsoft.com/office/drawing/2014/main" id="{CFE5CC11-F34B-403D-965C-6FC4D9A452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60" name="Text Box 6">
          <a:extLst>
            <a:ext uri="{FF2B5EF4-FFF2-40B4-BE49-F238E27FC236}">
              <a16:creationId xmlns:a16="http://schemas.microsoft.com/office/drawing/2014/main" id="{CDD4E780-4E86-4B7E-810D-7E147BCCBF8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4061" name="Text Box 4">
          <a:extLst>
            <a:ext uri="{FF2B5EF4-FFF2-40B4-BE49-F238E27FC236}">
              <a16:creationId xmlns:a16="http://schemas.microsoft.com/office/drawing/2014/main" id="{F402B0A5-5D71-4570-818C-5D61FAD0CBD0}"/>
            </a:ext>
          </a:extLst>
        </xdr:cNvPr>
        <xdr:cNvSpPr txBox="1">
          <a:spLocks noChangeArrowheads="1"/>
        </xdr:cNvSpPr>
      </xdr:nvSpPr>
      <xdr:spPr bwMode="auto">
        <a:xfrm>
          <a:off x="1797050" y="70231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62" name="Text Box 6">
          <a:extLst>
            <a:ext uri="{FF2B5EF4-FFF2-40B4-BE49-F238E27FC236}">
              <a16:creationId xmlns:a16="http://schemas.microsoft.com/office/drawing/2014/main" id="{FBB2FE5B-776A-4ACA-977D-CC5EC552B269}"/>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3" name="Text Box 6">
          <a:extLst>
            <a:ext uri="{FF2B5EF4-FFF2-40B4-BE49-F238E27FC236}">
              <a16:creationId xmlns:a16="http://schemas.microsoft.com/office/drawing/2014/main" id="{8F21DDA0-EFA9-4AB1-852F-230A69CAA547}"/>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4" name="Text Box 4">
          <a:extLst>
            <a:ext uri="{FF2B5EF4-FFF2-40B4-BE49-F238E27FC236}">
              <a16:creationId xmlns:a16="http://schemas.microsoft.com/office/drawing/2014/main" id="{9A8E9F30-9DC6-4C01-9938-01ABCF173A49}"/>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5" name="Text Box 6">
          <a:extLst>
            <a:ext uri="{FF2B5EF4-FFF2-40B4-BE49-F238E27FC236}">
              <a16:creationId xmlns:a16="http://schemas.microsoft.com/office/drawing/2014/main" id="{BE8FDB97-6CE7-4BC4-A1A1-B43F937976D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6" name="Text Box 4">
          <a:extLst>
            <a:ext uri="{FF2B5EF4-FFF2-40B4-BE49-F238E27FC236}">
              <a16:creationId xmlns:a16="http://schemas.microsoft.com/office/drawing/2014/main" id="{A69F0C6C-791A-4641-B563-8CCBC6784F65}"/>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7" name="Text Box 6">
          <a:extLst>
            <a:ext uri="{FF2B5EF4-FFF2-40B4-BE49-F238E27FC236}">
              <a16:creationId xmlns:a16="http://schemas.microsoft.com/office/drawing/2014/main" id="{C1C4D962-B57C-465A-BBCD-4C6D15556E1A}"/>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8" name="Text Box 4">
          <a:extLst>
            <a:ext uri="{FF2B5EF4-FFF2-40B4-BE49-F238E27FC236}">
              <a16:creationId xmlns:a16="http://schemas.microsoft.com/office/drawing/2014/main" id="{7B8E3155-A543-4097-ACF2-C7ED460A2F53}"/>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9" name="Text Box 6">
          <a:extLst>
            <a:ext uri="{FF2B5EF4-FFF2-40B4-BE49-F238E27FC236}">
              <a16:creationId xmlns:a16="http://schemas.microsoft.com/office/drawing/2014/main" id="{3AF46279-880F-4375-A5D3-FBFA564E8C30}"/>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0" name="Text Box 4">
          <a:extLst>
            <a:ext uri="{FF2B5EF4-FFF2-40B4-BE49-F238E27FC236}">
              <a16:creationId xmlns:a16="http://schemas.microsoft.com/office/drawing/2014/main" id="{C806E7D6-E82B-4321-8D75-73AB43B2F69C}"/>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4071" name="Text Box 6">
          <a:extLst>
            <a:ext uri="{FF2B5EF4-FFF2-40B4-BE49-F238E27FC236}">
              <a16:creationId xmlns:a16="http://schemas.microsoft.com/office/drawing/2014/main" id="{B9C1D845-4A3D-4DBB-92CD-79E5B795E71E}"/>
            </a:ext>
          </a:extLst>
        </xdr:cNvPr>
        <xdr:cNvSpPr txBox="1">
          <a:spLocks noChangeArrowheads="1"/>
        </xdr:cNvSpPr>
      </xdr:nvSpPr>
      <xdr:spPr bwMode="auto">
        <a:xfrm>
          <a:off x="21209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2" name="Text Box 4">
          <a:extLst>
            <a:ext uri="{FF2B5EF4-FFF2-40B4-BE49-F238E27FC236}">
              <a16:creationId xmlns:a16="http://schemas.microsoft.com/office/drawing/2014/main" id="{864B7306-192E-4B8A-A6C4-47303A84BC1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3" name="Text Box 6">
          <a:extLst>
            <a:ext uri="{FF2B5EF4-FFF2-40B4-BE49-F238E27FC236}">
              <a16:creationId xmlns:a16="http://schemas.microsoft.com/office/drawing/2014/main" id="{59B6FFEF-7A10-4CC2-9207-DC5D9D02C36B}"/>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291</xdr:row>
      <xdr:rowOff>47625</xdr:rowOff>
    </xdr:from>
    <xdr:ext cx="85725" cy="819150"/>
    <xdr:sp macro="" textlink="">
      <xdr:nvSpPr>
        <xdr:cNvPr id="4074" name="Text Box 4">
          <a:extLst>
            <a:ext uri="{FF2B5EF4-FFF2-40B4-BE49-F238E27FC236}">
              <a16:creationId xmlns:a16="http://schemas.microsoft.com/office/drawing/2014/main" id="{A12DFF53-CD0A-43B5-BB5D-A0E718225FDD}"/>
            </a:ext>
          </a:extLst>
        </xdr:cNvPr>
        <xdr:cNvSpPr txBox="1">
          <a:spLocks noChangeArrowheads="1"/>
        </xdr:cNvSpPr>
      </xdr:nvSpPr>
      <xdr:spPr bwMode="auto">
        <a:xfrm>
          <a:off x="1797050" y="71643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9150"/>
    <xdr:sp macro="" textlink="">
      <xdr:nvSpPr>
        <xdr:cNvPr id="4075" name="Text Box 6">
          <a:extLst>
            <a:ext uri="{FF2B5EF4-FFF2-40B4-BE49-F238E27FC236}">
              <a16:creationId xmlns:a16="http://schemas.microsoft.com/office/drawing/2014/main" id="{C3A960DC-8A6C-4ABD-BB04-51F2BD3066BD}"/>
            </a:ext>
          </a:extLst>
        </xdr:cNvPr>
        <xdr:cNvSpPr txBox="1">
          <a:spLocks noChangeArrowheads="1"/>
        </xdr:cNvSpPr>
      </xdr:nvSpPr>
      <xdr:spPr bwMode="auto">
        <a:xfrm>
          <a:off x="1206500" y="71596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6" name="Text Box 6">
          <a:extLst>
            <a:ext uri="{FF2B5EF4-FFF2-40B4-BE49-F238E27FC236}">
              <a16:creationId xmlns:a16="http://schemas.microsoft.com/office/drawing/2014/main" id="{FE0E7615-1B17-4DE2-994A-31FB992AAA87}"/>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7" name="Text Box 4">
          <a:extLst>
            <a:ext uri="{FF2B5EF4-FFF2-40B4-BE49-F238E27FC236}">
              <a16:creationId xmlns:a16="http://schemas.microsoft.com/office/drawing/2014/main" id="{097B8C10-8F0F-4479-8956-6B3F34B15685}"/>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8" name="Text Box 6">
          <a:extLst>
            <a:ext uri="{FF2B5EF4-FFF2-40B4-BE49-F238E27FC236}">
              <a16:creationId xmlns:a16="http://schemas.microsoft.com/office/drawing/2014/main" id="{2DA0CA14-9450-465F-91F6-7F3A61F3BEEE}"/>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9" name="Text Box 4">
          <a:extLst>
            <a:ext uri="{FF2B5EF4-FFF2-40B4-BE49-F238E27FC236}">
              <a16:creationId xmlns:a16="http://schemas.microsoft.com/office/drawing/2014/main" id="{A7939F13-EBE9-4CD7-9BDD-B95D32FE8C9A}"/>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0" name="Text Box 6">
          <a:extLst>
            <a:ext uri="{FF2B5EF4-FFF2-40B4-BE49-F238E27FC236}">
              <a16:creationId xmlns:a16="http://schemas.microsoft.com/office/drawing/2014/main" id="{66FAE286-B06B-4FA7-AA16-0F61D0E1713F}"/>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1" name="Text Box 4">
          <a:extLst>
            <a:ext uri="{FF2B5EF4-FFF2-40B4-BE49-F238E27FC236}">
              <a16:creationId xmlns:a16="http://schemas.microsoft.com/office/drawing/2014/main" id="{4AA76BCC-A1D6-4426-8AD6-593FA5E6CB47}"/>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2" name="Text Box 6">
          <a:extLst>
            <a:ext uri="{FF2B5EF4-FFF2-40B4-BE49-F238E27FC236}">
              <a16:creationId xmlns:a16="http://schemas.microsoft.com/office/drawing/2014/main" id="{A0A7ACBE-F538-45D6-B30D-D8D4018C1A86}"/>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3" name="Text Box 4">
          <a:extLst>
            <a:ext uri="{FF2B5EF4-FFF2-40B4-BE49-F238E27FC236}">
              <a16:creationId xmlns:a16="http://schemas.microsoft.com/office/drawing/2014/main" id="{5328F89B-667E-4AED-AF7A-788B9FCF7696}"/>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291</xdr:row>
      <xdr:rowOff>0</xdr:rowOff>
    </xdr:from>
    <xdr:ext cx="85725" cy="676274"/>
    <xdr:sp macro="" textlink="">
      <xdr:nvSpPr>
        <xdr:cNvPr id="4084" name="Text Box 6">
          <a:extLst>
            <a:ext uri="{FF2B5EF4-FFF2-40B4-BE49-F238E27FC236}">
              <a16:creationId xmlns:a16="http://schemas.microsoft.com/office/drawing/2014/main" id="{9F5B6871-BBF7-4D3A-BF7F-34C08B493CB5}"/>
            </a:ext>
          </a:extLst>
        </xdr:cNvPr>
        <xdr:cNvSpPr txBox="1">
          <a:spLocks noChangeArrowheads="1"/>
        </xdr:cNvSpPr>
      </xdr:nvSpPr>
      <xdr:spPr bwMode="auto">
        <a:xfrm>
          <a:off x="21209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292</xdr:row>
      <xdr:rowOff>85725</xdr:rowOff>
    </xdr:from>
    <xdr:ext cx="85725" cy="676274"/>
    <xdr:sp macro="" textlink="">
      <xdr:nvSpPr>
        <xdr:cNvPr id="4085" name="Text Box 6">
          <a:extLst>
            <a:ext uri="{FF2B5EF4-FFF2-40B4-BE49-F238E27FC236}">
              <a16:creationId xmlns:a16="http://schemas.microsoft.com/office/drawing/2014/main" id="{C40CE6CC-556E-4F71-91D8-062CD28D9E3A}"/>
            </a:ext>
          </a:extLst>
        </xdr:cNvPr>
        <xdr:cNvSpPr txBox="1">
          <a:spLocks noChangeArrowheads="1"/>
        </xdr:cNvSpPr>
      </xdr:nvSpPr>
      <xdr:spPr bwMode="auto">
        <a:xfrm>
          <a:off x="2187575" y="71880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6" name="Text Box 4">
          <a:extLst>
            <a:ext uri="{FF2B5EF4-FFF2-40B4-BE49-F238E27FC236}">
              <a16:creationId xmlns:a16="http://schemas.microsoft.com/office/drawing/2014/main" id="{657F4D14-FD44-40F4-90A1-60E62EC88B09}"/>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7" name="Text Box 4">
          <a:extLst>
            <a:ext uri="{FF2B5EF4-FFF2-40B4-BE49-F238E27FC236}">
              <a16:creationId xmlns:a16="http://schemas.microsoft.com/office/drawing/2014/main" id="{8F554680-5EB6-4AC5-9637-E06743EAD8FD}"/>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088" name="Text Box 4">
          <a:extLst>
            <a:ext uri="{FF2B5EF4-FFF2-40B4-BE49-F238E27FC236}">
              <a16:creationId xmlns:a16="http://schemas.microsoft.com/office/drawing/2014/main" id="{F770CEBF-2075-44F8-9513-DEBBCA64B956}"/>
            </a:ext>
          </a:extLst>
        </xdr:cNvPr>
        <xdr:cNvSpPr txBox="1">
          <a:spLocks noChangeArrowheads="1"/>
        </xdr:cNvSpPr>
      </xdr:nvSpPr>
      <xdr:spPr bwMode="auto">
        <a:xfrm>
          <a:off x="314325" y="7404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89" name="Text Box 4">
          <a:extLst>
            <a:ext uri="{FF2B5EF4-FFF2-40B4-BE49-F238E27FC236}">
              <a16:creationId xmlns:a16="http://schemas.microsoft.com/office/drawing/2014/main" id="{183656EE-F67B-429F-A2E4-13F6B8EE3C1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0" name="Text Box 6">
          <a:extLst>
            <a:ext uri="{FF2B5EF4-FFF2-40B4-BE49-F238E27FC236}">
              <a16:creationId xmlns:a16="http://schemas.microsoft.com/office/drawing/2014/main" id="{9133711A-2550-4ED8-8C16-3C7C26045310}"/>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1" name="Text Box 4">
          <a:extLst>
            <a:ext uri="{FF2B5EF4-FFF2-40B4-BE49-F238E27FC236}">
              <a16:creationId xmlns:a16="http://schemas.microsoft.com/office/drawing/2014/main" id="{8C87FC05-A4B9-463F-8CFB-4F52E95560B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2" name="Text Box 6">
          <a:extLst>
            <a:ext uri="{FF2B5EF4-FFF2-40B4-BE49-F238E27FC236}">
              <a16:creationId xmlns:a16="http://schemas.microsoft.com/office/drawing/2014/main" id="{13D29749-2CC6-4341-AD17-A39D684D9B4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3" name="Text Box 4">
          <a:extLst>
            <a:ext uri="{FF2B5EF4-FFF2-40B4-BE49-F238E27FC236}">
              <a16:creationId xmlns:a16="http://schemas.microsoft.com/office/drawing/2014/main" id="{24E52429-D604-477C-86D7-FFB277265CB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4" name="Text Box 6">
          <a:extLst>
            <a:ext uri="{FF2B5EF4-FFF2-40B4-BE49-F238E27FC236}">
              <a16:creationId xmlns:a16="http://schemas.microsoft.com/office/drawing/2014/main" id="{E4D993E6-BB6D-4E2F-A1E4-0BF3F2BF331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5" name="Text Box 4">
          <a:extLst>
            <a:ext uri="{FF2B5EF4-FFF2-40B4-BE49-F238E27FC236}">
              <a16:creationId xmlns:a16="http://schemas.microsoft.com/office/drawing/2014/main" id="{D02D2291-CF16-4806-BCC9-45A8ED34F29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6" name="Text Box 6">
          <a:extLst>
            <a:ext uri="{FF2B5EF4-FFF2-40B4-BE49-F238E27FC236}">
              <a16:creationId xmlns:a16="http://schemas.microsoft.com/office/drawing/2014/main" id="{B8AE4809-E865-4C69-8D6C-4B477C72E16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7" name="Text Box 4">
          <a:extLst>
            <a:ext uri="{FF2B5EF4-FFF2-40B4-BE49-F238E27FC236}">
              <a16:creationId xmlns:a16="http://schemas.microsoft.com/office/drawing/2014/main" id="{2E7190E7-449A-4E1D-8D79-B40B231F0866}"/>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8" name="Text Box 6">
          <a:extLst>
            <a:ext uri="{FF2B5EF4-FFF2-40B4-BE49-F238E27FC236}">
              <a16:creationId xmlns:a16="http://schemas.microsoft.com/office/drawing/2014/main" id="{54AAB9E2-CF80-45AC-B430-05A4B28D7597}"/>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9" name="Text Box 4">
          <a:extLst>
            <a:ext uri="{FF2B5EF4-FFF2-40B4-BE49-F238E27FC236}">
              <a16:creationId xmlns:a16="http://schemas.microsoft.com/office/drawing/2014/main" id="{7ED020D3-4707-48E4-8C22-CB4E3548D40C}"/>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00" name="Text Box 6">
          <a:extLst>
            <a:ext uri="{FF2B5EF4-FFF2-40B4-BE49-F238E27FC236}">
              <a16:creationId xmlns:a16="http://schemas.microsoft.com/office/drawing/2014/main" id="{E8D26E44-F308-4A07-8319-F2069B861C9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1" name="Text Box 4">
          <a:extLst>
            <a:ext uri="{FF2B5EF4-FFF2-40B4-BE49-F238E27FC236}">
              <a16:creationId xmlns:a16="http://schemas.microsoft.com/office/drawing/2014/main" id="{539B2FAA-6727-4CF7-B545-9F79C2056181}"/>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2" name="Text Box 6">
          <a:extLst>
            <a:ext uri="{FF2B5EF4-FFF2-40B4-BE49-F238E27FC236}">
              <a16:creationId xmlns:a16="http://schemas.microsoft.com/office/drawing/2014/main" id="{E8E22524-98F7-41F9-AC7B-F33F05115BFB}"/>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03" name="Text Box 6">
          <a:extLst>
            <a:ext uri="{FF2B5EF4-FFF2-40B4-BE49-F238E27FC236}">
              <a16:creationId xmlns:a16="http://schemas.microsoft.com/office/drawing/2014/main" id="{98D836B5-DD24-4F74-A605-CA2A07F8BFE3}"/>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4" name="Text Box 4">
          <a:extLst>
            <a:ext uri="{FF2B5EF4-FFF2-40B4-BE49-F238E27FC236}">
              <a16:creationId xmlns:a16="http://schemas.microsoft.com/office/drawing/2014/main" id="{B506EE55-0992-47B1-A7BF-B75C53574B66}"/>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5" name="Text Box 6">
          <a:extLst>
            <a:ext uri="{FF2B5EF4-FFF2-40B4-BE49-F238E27FC236}">
              <a16:creationId xmlns:a16="http://schemas.microsoft.com/office/drawing/2014/main" id="{7F16AC1E-3D94-482C-92D1-BEB42097F12A}"/>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6" name="Text Box 6">
          <a:extLst>
            <a:ext uri="{FF2B5EF4-FFF2-40B4-BE49-F238E27FC236}">
              <a16:creationId xmlns:a16="http://schemas.microsoft.com/office/drawing/2014/main" id="{74445861-6947-4378-A5B0-82E65E932F73}"/>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7" name="Text Box 4">
          <a:extLst>
            <a:ext uri="{FF2B5EF4-FFF2-40B4-BE49-F238E27FC236}">
              <a16:creationId xmlns:a16="http://schemas.microsoft.com/office/drawing/2014/main" id="{014A6C09-8ACB-469E-AE80-E94B4A7F3366}"/>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8" name="Text Box 6">
          <a:extLst>
            <a:ext uri="{FF2B5EF4-FFF2-40B4-BE49-F238E27FC236}">
              <a16:creationId xmlns:a16="http://schemas.microsoft.com/office/drawing/2014/main" id="{3F66ACA2-F786-43BA-A3C7-B446CBFB8854}"/>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9" name="Text Box 4">
          <a:extLst>
            <a:ext uri="{FF2B5EF4-FFF2-40B4-BE49-F238E27FC236}">
              <a16:creationId xmlns:a16="http://schemas.microsoft.com/office/drawing/2014/main" id="{34B6F3AC-95BF-4BCA-8DE1-8AB58C4E0505}"/>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0" name="Text Box 6">
          <a:extLst>
            <a:ext uri="{FF2B5EF4-FFF2-40B4-BE49-F238E27FC236}">
              <a16:creationId xmlns:a16="http://schemas.microsoft.com/office/drawing/2014/main" id="{5228FE2B-2FC0-4917-885A-AAF1FB1DF0A2}"/>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1" name="Text Box 4">
          <a:extLst>
            <a:ext uri="{FF2B5EF4-FFF2-40B4-BE49-F238E27FC236}">
              <a16:creationId xmlns:a16="http://schemas.microsoft.com/office/drawing/2014/main" id="{F20565AC-6F66-4195-B77B-2C0DEC30B762}"/>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2" name="Text Box 6">
          <a:extLst>
            <a:ext uri="{FF2B5EF4-FFF2-40B4-BE49-F238E27FC236}">
              <a16:creationId xmlns:a16="http://schemas.microsoft.com/office/drawing/2014/main" id="{7E032D03-7A75-442F-A4FC-4B58F7339C68}"/>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3" name="Text Box 4">
          <a:extLst>
            <a:ext uri="{FF2B5EF4-FFF2-40B4-BE49-F238E27FC236}">
              <a16:creationId xmlns:a16="http://schemas.microsoft.com/office/drawing/2014/main" id="{BCA5C985-F866-433E-89E6-AD9355C351E4}"/>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4" name="Text Box 6">
          <a:extLst>
            <a:ext uri="{FF2B5EF4-FFF2-40B4-BE49-F238E27FC236}">
              <a16:creationId xmlns:a16="http://schemas.microsoft.com/office/drawing/2014/main" id="{C4D057D7-5EA1-4C5A-91EB-A2DBEDCCE23B}"/>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5" name="Text Box 4">
          <a:extLst>
            <a:ext uri="{FF2B5EF4-FFF2-40B4-BE49-F238E27FC236}">
              <a16:creationId xmlns:a16="http://schemas.microsoft.com/office/drawing/2014/main" id="{A576DEC2-446C-4195-9F30-18D77ECCA797}"/>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6" name="Text Box 6">
          <a:extLst>
            <a:ext uri="{FF2B5EF4-FFF2-40B4-BE49-F238E27FC236}">
              <a16:creationId xmlns:a16="http://schemas.microsoft.com/office/drawing/2014/main" id="{5090EA49-F664-4D1A-8AF1-B02E398945F6}"/>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17" name="Text Box 4">
          <a:extLst>
            <a:ext uri="{FF2B5EF4-FFF2-40B4-BE49-F238E27FC236}">
              <a16:creationId xmlns:a16="http://schemas.microsoft.com/office/drawing/2014/main" id="{F5F11769-99BE-46F4-9B0F-0C484B1013B2}"/>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8" name="Text Box 4">
          <a:extLst>
            <a:ext uri="{FF2B5EF4-FFF2-40B4-BE49-F238E27FC236}">
              <a16:creationId xmlns:a16="http://schemas.microsoft.com/office/drawing/2014/main" id="{624E537A-D06F-40C7-8F11-9841A43B6EC9}"/>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9" name="Text Box 6">
          <a:extLst>
            <a:ext uri="{FF2B5EF4-FFF2-40B4-BE49-F238E27FC236}">
              <a16:creationId xmlns:a16="http://schemas.microsoft.com/office/drawing/2014/main" id="{D0227984-6711-4EA4-8C0C-00FC1698EA3D}"/>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0" name="Text Box 6">
          <a:extLst>
            <a:ext uri="{FF2B5EF4-FFF2-40B4-BE49-F238E27FC236}">
              <a16:creationId xmlns:a16="http://schemas.microsoft.com/office/drawing/2014/main" id="{92DC2BB5-462D-4103-8A63-67D773D3187B}"/>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1" name="Text Box 4">
          <a:extLst>
            <a:ext uri="{FF2B5EF4-FFF2-40B4-BE49-F238E27FC236}">
              <a16:creationId xmlns:a16="http://schemas.microsoft.com/office/drawing/2014/main" id="{CA98B4BC-EA66-451D-A762-FDCBD79AE097}"/>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2" name="Text Box 6">
          <a:extLst>
            <a:ext uri="{FF2B5EF4-FFF2-40B4-BE49-F238E27FC236}">
              <a16:creationId xmlns:a16="http://schemas.microsoft.com/office/drawing/2014/main" id="{55B38C17-8CBB-4EB9-AF07-D9562D83D753}"/>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3" name="Text Box 4">
          <a:extLst>
            <a:ext uri="{FF2B5EF4-FFF2-40B4-BE49-F238E27FC236}">
              <a16:creationId xmlns:a16="http://schemas.microsoft.com/office/drawing/2014/main" id="{E4AA60F3-7A32-4CC9-A733-EF749767788D}"/>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4" name="Text Box 6">
          <a:extLst>
            <a:ext uri="{FF2B5EF4-FFF2-40B4-BE49-F238E27FC236}">
              <a16:creationId xmlns:a16="http://schemas.microsoft.com/office/drawing/2014/main" id="{97D195EC-EC02-4C50-AAE3-A4440C298947}"/>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5" name="Text Box 4">
          <a:extLst>
            <a:ext uri="{FF2B5EF4-FFF2-40B4-BE49-F238E27FC236}">
              <a16:creationId xmlns:a16="http://schemas.microsoft.com/office/drawing/2014/main" id="{C055632A-8DEE-4C13-A7D0-FEDA9D7835CB}"/>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6" name="Text Box 6">
          <a:extLst>
            <a:ext uri="{FF2B5EF4-FFF2-40B4-BE49-F238E27FC236}">
              <a16:creationId xmlns:a16="http://schemas.microsoft.com/office/drawing/2014/main" id="{FB35015A-3AFE-4BF3-A8F0-034F31DBA9B0}"/>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7" name="Text Box 4">
          <a:extLst>
            <a:ext uri="{FF2B5EF4-FFF2-40B4-BE49-F238E27FC236}">
              <a16:creationId xmlns:a16="http://schemas.microsoft.com/office/drawing/2014/main" id="{82748CE6-6474-4748-A8AA-E656E8D6FB5C}"/>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8" name="Text Box 6">
          <a:extLst>
            <a:ext uri="{FF2B5EF4-FFF2-40B4-BE49-F238E27FC236}">
              <a16:creationId xmlns:a16="http://schemas.microsoft.com/office/drawing/2014/main" id="{EB5B1FAD-5303-4D80-8699-037B5DE7D8A4}"/>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29" name="Text Box 4">
          <a:extLst>
            <a:ext uri="{FF2B5EF4-FFF2-40B4-BE49-F238E27FC236}">
              <a16:creationId xmlns:a16="http://schemas.microsoft.com/office/drawing/2014/main" id="{97D2B929-ECB9-4FA1-AAEB-830E27694512}"/>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30" name="Text Box 6">
          <a:extLst>
            <a:ext uri="{FF2B5EF4-FFF2-40B4-BE49-F238E27FC236}">
              <a16:creationId xmlns:a16="http://schemas.microsoft.com/office/drawing/2014/main" id="{2082790C-B940-44C5-8EBC-7C98F8032003}"/>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1" name="Text Box 4">
          <a:extLst>
            <a:ext uri="{FF2B5EF4-FFF2-40B4-BE49-F238E27FC236}">
              <a16:creationId xmlns:a16="http://schemas.microsoft.com/office/drawing/2014/main" id="{A905424E-3479-4E7B-A1A7-1F6F9F9E23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2" name="Text Box 6">
          <a:extLst>
            <a:ext uri="{FF2B5EF4-FFF2-40B4-BE49-F238E27FC236}">
              <a16:creationId xmlns:a16="http://schemas.microsoft.com/office/drawing/2014/main" id="{C7400140-382B-4A86-BB83-5A39F8F8F844}"/>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3" name="Text Box 4">
          <a:extLst>
            <a:ext uri="{FF2B5EF4-FFF2-40B4-BE49-F238E27FC236}">
              <a16:creationId xmlns:a16="http://schemas.microsoft.com/office/drawing/2014/main" id="{ABB69719-DE94-4969-B47A-72A8A4F0EF76}"/>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4" name="Text Box 6">
          <a:extLst>
            <a:ext uri="{FF2B5EF4-FFF2-40B4-BE49-F238E27FC236}">
              <a16:creationId xmlns:a16="http://schemas.microsoft.com/office/drawing/2014/main" id="{FA95B580-CBD2-4A7A-BCF7-DE7E58A33B77}"/>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5" name="Text Box 4">
          <a:extLst>
            <a:ext uri="{FF2B5EF4-FFF2-40B4-BE49-F238E27FC236}">
              <a16:creationId xmlns:a16="http://schemas.microsoft.com/office/drawing/2014/main" id="{7D2A36C0-7010-4EAD-A74C-5423AB155625}"/>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6" name="Text Box 6">
          <a:extLst>
            <a:ext uri="{FF2B5EF4-FFF2-40B4-BE49-F238E27FC236}">
              <a16:creationId xmlns:a16="http://schemas.microsoft.com/office/drawing/2014/main" id="{791A4607-19E3-44A1-873A-287F3C90F28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37" name="Text Box 6">
          <a:extLst>
            <a:ext uri="{FF2B5EF4-FFF2-40B4-BE49-F238E27FC236}">
              <a16:creationId xmlns:a16="http://schemas.microsoft.com/office/drawing/2014/main" id="{13294619-307C-422A-BA68-9DF5BB8C0C9E}"/>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8" name="Text Box 4">
          <a:extLst>
            <a:ext uri="{FF2B5EF4-FFF2-40B4-BE49-F238E27FC236}">
              <a16:creationId xmlns:a16="http://schemas.microsoft.com/office/drawing/2014/main" id="{686D9734-C133-4503-9891-641493588F5B}"/>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9" name="Text Box 6">
          <a:extLst>
            <a:ext uri="{FF2B5EF4-FFF2-40B4-BE49-F238E27FC236}">
              <a16:creationId xmlns:a16="http://schemas.microsoft.com/office/drawing/2014/main" id="{16768A4C-804F-4FB1-985B-03B168167EE9}"/>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0" name="Text Box 4">
          <a:extLst>
            <a:ext uri="{FF2B5EF4-FFF2-40B4-BE49-F238E27FC236}">
              <a16:creationId xmlns:a16="http://schemas.microsoft.com/office/drawing/2014/main" id="{9C22D335-C4A7-4445-9AD1-440172F1ADAB}"/>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1" name="Text Box 6">
          <a:extLst>
            <a:ext uri="{FF2B5EF4-FFF2-40B4-BE49-F238E27FC236}">
              <a16:creationId xmlns:a16="http://schemas.microsoft.com/office/drawing/2014/main" id="{2250E69B-BE3D-461C-AC50-37D0C2A89D91}"/>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2" name="Text Box 4">
          <a:extLst>
            <a:ext uri="{FF2B5EF4-FFF2-40B4-BE49-F238E27FC236}">
              <a16:creationId xmlns:a16="http://schemas.microsoft.com/office/drawing/2014/main" id="{7125BE5C-11F7-4C1F-8D86-8A8EB674CFC9}"/>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3" name="Text Box 6">
          <a:extLst>
            <a:ext uri="{FF2B5EF4-FFF2-40B4-BE49-F238E27FC236}">
              <a16:creationId xmlns:a16="http://schemas.microsoft.com/office/drawing/2014/main" id="{0D323374-EE2D-4E5B-8EBA-3C9887CEB01B}"/>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4" name="Text Box 4">
          <a:extLst>
            <a:ext uri="{FF2B5EF4-FFF2-40B4-BE49-F238E27FC236}">
              <a16:creationId xmlns:a16="http://schemas.microsoft.com/office/drawing/2014/main" id="{F288566C-7685-47DD-BB51-E0CDD6CC207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5" name="Text Box 6">
          <a:extLst>
            <a:ext uri="{FF2B5EF4-FFF2-40B4-BE49-F238E27FC236}">
              <a16:creationId xmlns:a16="http://schemas.microsoft.com/office/drawing/2014/main" id="{C4EF9F59-0883-460F-9279-4BA885C567C4}"/>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6" name="Text Box 4">
          <a:extLst>
            <a:ext uri="{FF2B5EF4-FFF2-40B4-BE49-F238E27FC236}">
              <a16:creationId xmlns:a16="http://schemas.microsoft.com/office/drawing/2014/main" id="{05C1C7C5-E6F0-4629-8234-F8231494F0A8}"/>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7" name="Text Box 6">
          <a:extLst>
            <a:ext uri="{FF2B5EF4-FFF2-40B4-BE49-F238E27FC236}">
              <a16:creationId xmlns:a16="http://schemas.microsoft.com/office/drawing/2014/main" id="{6339D0EA-8D65-48D8-984A-156A210B1C1D}"/>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8" name="Text Box 4">
          <a:extLst>
            <a:ext uri="{FF2B5EF4-FFF2-40B4-BE49-F238E27FC236}">
              <a16:creationId xmlns:a16="http://schemas.microsoft.com/office/drawing/2014/main" id="{3C46720F-2F20-4F2E-AB31-1EBBD0BDE2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9" name="Text Box 6">
          <a:extLst>
            <a:ext uri="{FF2B5EF4-FFF2-40B4-BE49-F238E27FC236}">
              <a16:creationId xmlns:a16="http://schemas.microsoft.com/office/drawing/2014/main" id="{C1EFD7BC-CE12-4C6E-AAEC-77D04446F3AE}"/>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0" name="Text Box 4">
          <a:extLst>
            <a:ext uri="{FF2B5EF4-FFF2-40B4-BE49-F238E27FC236}">
              <a16:creationId xmlns:a16="http://schemas.microsoft.com/office/drawing/2014/main" id="{0DBB532E-A4DE-4C59-8CC3-0C4344E6A928}"/>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1" name="Text Box 6">
          <a:extLst>
            <a:ext uri="{FF2B5EF4-FFF2-40B4-BE49-F238E27FC236}">
              <a16:creationId xmlns:a16="http://schemas.microsoft.com/office/drawing/2014/main" id="{BDE20032-72A1-441B-B32B-21EB43DC4CA7}"/>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2" name="Text Box 4">
          <a:extLst>
            <a:ext uri="{FF2B5EF4-FFF2-40B4-BE49-F238E27FC236}">
              <a16:creationId xmlns:a16="http://schemas.microsoft.com/office/drawing/2014/main" id="{59CF0F5E-DD3B-453D-BA81-47404F39BDE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3" name="Text Box 6">
          <a:extLst>
            <a:ext uri="{FF2B5EF4-FFF2-40B4-BE49-F238E27FC236}">
              <a16:creationId xmlns:a16="http://schemas.microsoft.com/office/drawing/2014/main" id="{C509662A-6D7C-4D83-B275-FF6808DFBF35}"/>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4" name="Text Box 4">
          <a:extLst>
            <a:ext uri="{FF2B5EF4-FFF2-40B4-BE49-F238E27FC236}">
              <a16:creationId xmlns:a16="http://schemas.microsoft.com/office/drawing/2014/main" id="{DBA81765-7889-4E81-AB22-6F456288E16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5" name="Text Box 6">
          <a:extLst>
            <a:ext uri="{FF2B5EF4-FFF2-40B4-BE49-F238E27FC236}">
              <a16:creationId xmlns:a16="http://schemas.microsoft.com/office/drawing/2014/main" id="{CAB322AE-C1E9-4293-866C-8559F8FD5937}"/>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6" name="Text Box 4">
          <a:extLst>
            <a:ext uri="{FF2B5EF4-FFF2-40B4-BE49-F238E27FC236}">
              <a16:creationId xmlns:a16="http://schemas.microsoft.com/office/drawing/2014/main" id="{A3DC064C-C657-4953-96FE-342AFC43FC7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7" name="Text Box 6">
          <a:extLst>
            <a:ext uri="{FF2B5EF4-FFF2-40B4-BE49-F238E27FC236}">
              <a16:creationId xmlns:a16="http://schemas.microsoft.com/office/drawing/2014/main" id="{759EB712-8B72-4289-8D0B-E73117F1BED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8" name="Text Box 4">
          <a:extLst>
            <a:ext uri="{FF2B5EF4-FFF2-40B4-BE49-F238E27FC236}">
              <a16:creationId xmlns:a16="http://schemas.microsoft.com/office/drawing/2014/main" id="{C461CE6A-9622-4715-91B8-2BB2EE6268E4}"/>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9" name="Text Box 6">
          <a:extLst>
            <a:ext uri="{FF2B5EF4-FFF2-40B4-BE49-F238E27FC236}">
              <a16:creationId xmlns:a16="http://schemas.microsoft.com/office/drawing/2014/main" id="{4B1BF13E-840B-45C6-8CED-BBA851185B8F}"/>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0" name="Text Box 4">
          <a:extLst>
            <a:ext uri="{FF2B5EF4-FFF2-40B4-BE49-F238E27FC236}">
              <a16:creationId xmlns:a16="http://schemas.microsoft.com/office/drawing/2014/main" id="{0FE77948-A97A-429C-B6E9-DD232361B88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1" name="Text Box 6">
          <a:extLst>
            <a:ext uri="{FF2B5EF4-FFF2-40B4-BE49-F238E27FC236}">
              <a16:creationId xmlns:a16="http://schemas.microsoft.com/office/drawing/2014/main" id="{395AB22E-7AC1-4B29-BB68-64CA95CD910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2" name="Text Box 4">
          <a:extLst>
            <a:ext uri="{FF2B5EF4-FFF2-40B4-BE49-F238E27FC236}">
              <a16:creationId xmlns:a16="http://schemas.microsoft.com/office/drawing/2014/main" id="{920E7C3E-A21D-4D6C-AFD3-66EAD8B3C57F}"/>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3" name="Text Box 6">
          <a:extLst>
            <a:ext uri="{FF2B5EF4-FFF2-40B4-BE49-F238E27FC236}">
              <a16:creationId xmlns:a16="http://schemas.microsoft.com/office/drawing/2014/main" id="{5DE7AF83-B4C5-4240-A3F0-8748A3A72AF5}"/>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64" name="Text Box 6">
          <a:extLst>
            <a:ext uri="{FF2B5EF4-FFF2-40B4-BE49-F238E27FC236}">
              <a16:creationId xmlns:a16="http://schemas.microsoft.com/office/drawing/2014/main" id="{0FD520A4-8D95-45FC-B93E-4AA22C54E31B}"/>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5" name="Text Box 4">
          <a:extLst>
            <a:ext uri="{FF2B5EF4-FFF2-40B4-BE49-F238E27FC236}">
              <a16:creationId xmlns:a16="http://schemas.microsoft.com/office/drawing/2014/main" id="{8637014F-ACB3-4C82-BDCD-E434A2FC5E80}"/>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6" name="Text Box 6">
          <a:extLst>
            <a:ext uri="{FF2B5EF4-FFF2-40B4-BE49-F238E27FC236}">
              <a16:creationId xmlns:a16="http://schemas.microsoft.com/office/drawing/2014/main" id="{41C52130-C097-44A8-AF9B-F6C2882E04C1}"/>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67" name="Text Box 6">
          <a:extLst>
            <a:ext uri="{FF2B5EF4-FFF2-40B4-BE49-F238E27FC236}">
              <a16:creationId xmlns:a16="http://schemas.microsoft.com/office/drawing/2014/main" id="{F5615CFC-07DA-4A17-8B2C-08C25389D3C9}"/>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8" name="Text Box 4">
          <a:extLst>
            <a:ext uri="{FF2B5EF4-FFF2-40B4-BE49-F238E27FC236}">
              <a16:creationId xmlns:a16="http://schemas.microsoft.com/office/drawing/2014/main" id="{9B2598B9-0E9C-4E08-8944-4324E7A46A63}"/>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9" name="Text Box 6">
          <a:extLst>
            <a:ext uri="{FF2B5EF4-FFF2-40B4-BE49-F238E27FC236}">
              <a16:creationId xmlns:a16="http://schemas.microsoft.com/office/drawing/2014/main" id="{0FDA8FD6-9378-44D5-9F28-D8E688EE9C58}"/>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0" name="Text Box 4">
          <a:extLst>
            <a:ext uri="{FF2B5EF4-FFF2-40B4-BE49-F238E27FC236}">
              <a16:creationId xmlns:a16="http://schemas.microsoft.com/office/drawing/2014/main" id="{811EBCBB-1582-43A2-94E0-AEE14DEF4E2E}"/>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1" name="Text Box 6">
          <a:extLst>
            <a:ext uri="{FF2B5EF4-FFF2-40B4-BE49-F238E27FC236}">
              <a16:creationId xmlns:a16="http://schemas.microsoft.com/office/drawing/2014/main" id="{4682CD3D-31E1-45BB-A275-539DC50B6B9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2" name="Text Box 4">
          <a:extLst>
            <a:ext uri="{FF2B5EF4-FFF2-40B4-BE49-F238E27FC236}">
              <a16:creationId xmlns:a16="http://schemas.microsoft.com/office/drawing/2014/main" id="{E18C42B3-AD16-4A26-97F6-65828E609EA1}"/>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3" name="Text Box 6">
          <a:extLst>
            <a:ext uri="{FF2B5EF4-FFF2-40B4-BE49-F238E27FC236}">
              <a16:creationId xmlns:a16="http://schemas.microsoft.com/office/drawing/2014/main" id="{016482D5-989D-45D2-B48D-54D0A5C4AFA7}"/>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4" name="Text Box 4">
          <a:extLst>
            <a:ext uri="{FF2B5EF4-FFF2-40B4-BE49-F238E27FC236}">
              <a16:creationId xmlns:a16="http://schemas.microsoft.com/office/drawing/2014/main" id="{032D5969-6811-467C-BA1E-14BCE0267A74}"/>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5" name="Text Box 6">
          <a:extLst>
            <a:ext uri="{FF2B5EF4-FFF2-40B4-BE49-F238E27FC236}">
              <a16:creationId xmlns:a16="http://schemas.microsoft.com/office/drawing/2014/main" id="{D319CAB8-D6F6-434D-A6BD-CA03A058F046}"/>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6" name="Text Box 4">
          <a:extLst>
            <a:ext uri="{FF2B5EF4-FFF2-40B4-BE49-F238E27FC236}">
              <a16:creationId xmlns:a16="http://schemas.microsoft.com/office/drawing/2014/main" id="{150BF150-541D-49C7-85EB-1A5600BF490B}"/>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7" name="Text Box 6">
          <a:extLst>
            <a:ext uri="{FF2B5EF4-FFF2-40B4-BE49-F238E27FC236}">
              <a16:creationId xmlns:a16="http://schemas.microsoft.com/office/drawing/2014/main" id="{442D10CE-B94F-4D45-B7A0-D41CBCB8A3A2}"/>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78" name="Text Box 4">
          <a:extLst>
            <a:ext uri="{FF2B5EF4-FFF2-40B4-BE49-F238E27FC236}">
              <a16:creationId xmlns:a16="http://schemas.microsoft.com/office/drawing/2014/main" id="{2691BDDC-B7C3-4DC4-A2FA-B0F1C1606950}"/>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79" name="Text Box 4">
          <a:extLst>
            <a:ext uri="{FF2B5EF4-FFF2-40B4-BE49-F238E27FC236}">
              <a16:creationId xmlns:a16="http://schemas.microsoft.com/office/drawing/2014/main" id="{F7BEB9A7-6613-4A62-9F8E-EE9B70B31316}"/>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80" name="Text Box 6">
          <a:extLst>
            <a:ext uri="{FF2B5EF4-FFF2-40B4-BE49-F238E27FC236}">
              <a16:creationId xmlns:a16="http://schemas.microsoft.com/office/drawing/2014/main" id="{84FC8AF2-17E4-449B-BF15-3E5E9B2D0408}"/>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1" name="Text Box 6">
          <a:extLst>
            <a:ext uri="{FF2B5EF4-FFF2-40B4-BE49-F238E27FC236}">
              <a16:creationId xmlns:a16="http://schemas.microsoft.com/office/drawing/2014/main" id="{8FE80D1B-3653-4035-86A9-8004803079FA}"/>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2" name="Text Box 4">
          <a:extLst>
            <a:ext uri="{FF2B5EF4-FFF2-40B4-BE49-F238E27FC236}">
              <a16:creationId xmlns:a16="http://schemas.microsoft.com/office/drawing/2014/main" id="{E9737AE2-1E01-468C-A237-450A3FD4CBB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3" name="Text Box 6">
          <a:extLst>
            <a:ext uri="{FF2B5EF4-FFF2-40B4-BE49-F238E27FC236}">
              <a16:creationId xmlns:a16="http://schemas.microsoft.com/office/drawing/2014/main" id="{F01428A1-D73E-4227-AEFE-A4E85794B27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4" name="Text Box 4">
          <a:extLst>
            <a:ext uri="{FF2B5EF4-FFF2-40B4-BE49-F238E27FC236}">
              <a16:creationId xmlns:a16="http://schemas.microsoft.com/office/drawing/2014/main" id="{76E22AB9-ED8A-4226-88FC-594D0E8E3EA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5" name="Text Box 6">
          <a:extLst>
            <a:ext uri="{FF2B5EF4-FFF2-40B4-BE49-F238E27FC236}">
              <a16:creationId xmlns:a16="http://schemas.microsoft.com/office/drawing/2014/main" id="{E64AC6E9-E790-4F47-B372-20490DE42BC0}"/>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6" name="Text Box 4">
          <a:extLst>
            <a:ext uri="{FF2B5EF4-FFF2-40B4-BE49-F238E27FC236}">
              <a16:creationId xmlns:a16="http://schemas.microsoft.com/office/drawing/2014/main" id="{556AF4B3-C35D-46A2-B113-E1CDE0B5101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7" name="Text Box 6">
          <a:extLst>
            <a:ext uri="{FF2B5EF4-FFF2-40B4-BE49-F238E27FC236}">
              <a16:creationId xmlns:a16="http://schemas.microsoft.com/office/drawing/2014/main" id="{8BFB116A-7844-45D6-B99B-55FB48C0FD3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8" name="Text Box 4">
          <a:extLst>
            <a:ext uri="{FF2B5EF4-FFF2-40B4-BE49-F238E27FC236}">
              <a16:creationId xmlns:a16="http://schemas.microsoft.com/office/drawing/2014/main" id="{E0515FF3-4813-4B22-9E51-EF9EC8C4139D}"/>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9" name="Text Box 6">
          <a:extLst>
            <a:ext uri="{FF2B5EF4-FFF2-40B4-BE49-F238E27FC236}">
              <a16:creationId xmlns:a16="http://schemas.microsoft.com/office/drawing/2014/main" id="{439612F0-41F8-4933-B2E7-C2BFD41BD61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0" name="Text Box 4">
          <a:extLst>
            <a:ext uri="{FF2B5EF4-FFF2-40B4-BE49-F238E27FC236}">
              <a16:creationId xmlns:a16="http://schemas.microsoft.com/office/drawing/2014/main" id="{AC39065D-8C3C-4E8C-B7D9-9CE1D5CD25C3}"/>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1" name="Text Box 6">
          <a:extLst>
            <a:ext uri="{FF2B5EF4-FFF2-40B4-BE49-F238E27FC236}">
              <a16:creationId xmlns:a16="http://schemas.microsoft.com/office/drawing/2014/main" id="{A9973844-42CE-4EB1-A2FE-AF9C4E7063FE}"/>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2" name="Text Box 4">
          <a:extLst>
            <a:ext uri="{FF2B5EF4-FFF2-40B4-BE49-F238E27FC236}">
              <a16:creationId xmlns:a16="http://schemas.microsoft.com/office/drawing/2014/main" id="{8F3638BC-16B2-416C-A353-016259F7C3D9}"/>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3" name="Text Box 6">
          <a:extLst>
            <a:ext uri="{FF2B5EF4-FFF2-40B4-BE49-F238E27FC236}">
              <a16:creationId xmlns:a16="http://schemas.microsoft.com/office/drawing/2014/main" id="{0EFFC350-8344-49FE-A679-AED92BB0762F}"/>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4" name="Text Box 4">
          <a:extLst>
            <a:ext uri="{FF2B5EF4-FFF2-40B4-BE49-F238E27FC236}">
              <a16:creationId xmlns:a16="http://schemas.microsoft.com/office/drawing/2014/main" id="{E0598729-9ECF-49AD-9E0E-FE7D5B8C5FDE}"/>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5" name="Text Box 6">
          <a:extLst>
            <a:ext uri="{FF2B5EF4-FFF2-40B4-BE49-F238E27FC236}">
              <a16:creationId xmlns:a16="http://schemas.microsoft.com/office/drawing/2014/main" id="{42BA112B-BC1C-4CAF-AF65-232EE5BDDE9D}"/>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6" name="Text Box 4">
          <a:extLst>
            <a:ext uri="{FF2B5EF4-FFF2-40B4-BE49-F238E27FC236}">
              <a16:creationId xmlns:a16="http://schemas.microsoft.com/office/drawing/2014/main" id="{F62DB7AA-2916-418D-8054-B75E7C0E2AAB}"/>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7" name="Text Box 6">
          <a:extLst>
            <a:ext uri="{FF2B5EF4-FFF2-40B4-BE49-F238E27FC236}">
              <a16:creationId xmlns:a16="http://schemas.microsoft.com/office/drawing/2014/main" id="{8B14F5AB-41D5-48B3-A2BF-8E894AF5FC6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98" name="Text Box 6">
          <a:extLst>
            <a:ext uri="{FF2B5EF4-FFF2-40B4-BE49-F238E27FC236}">
              <a16:creationId xmlns:a16="http://schemas.microsoft.com/office/drawing/2014/main" id="{F2ED7266-0651-41E5-8B17-FAEB17222E6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99" name="Text Box 4">
          <a:extLst>
            <a:ext uri="{FF2B5EF4-FFF2-40B4-BE49-F238E27FC236}">
              <a16:creationId xmlns:a16="http://schemas.microsoft.com/office/drawing/2014/main" id="{958B6EF4-C693-49B8-9A4A-ABDD02960E02}"/>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200" name="Text Box 6">
          <a:extLst>
            <a:ext uri="{FF2B5EF4-FFF2-40B4-BE49-F238E27FC236}">
              <a16:creationId xmlns:a16="http://schemas.microsoft.com/office/drawing/2014/main" id="{C0CF64DB-4678-43F5-B6B1-60F4FC9A09CA}"/>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1" name="Text Box 4">
          <a:extLst>
            <a:ext uri="{FF2B5EF4-FFF2-40B4-BE49-F238E27FC236}">
              <a16:creationId xmlns:a16="http://schemas.microsoft.com/office/drawing/2014/main" id="{E7525C2D-EB50-4D92-B7DB-52289EE5D545}"/>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2" name="Text Box 6">
          <a:extLst>
            <a:ext uri="{FF2B5EF4-FFF2-40B4-BE49-F238E27FC236}">
              <a16:creationId xmlns:a16="http://schemas.microsoft.com/office/drawing/2014/main" id="{32C7EB5F-72AA-419F-B70F-50D17894CFD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3" name="Text Box 4">
          <a:extLst>
            <a:ext uri="{FF2B5EF4-FFF2-40B4-BE49-F238E27FC236}">
              <a16:creationId xmlns:a16="http://schemas.microsoft.com/office/drawing/2014/main" id="{EA1A23F0-6190-458B-AE7E-A30909888D0F}"/>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4" name="Text Box 6">
          <a:extLst>
            <a:ext uri="{FF2B5EF4-FFF2-40B4-BE49-F238E27FC236}">
              <a16:creationId xmlns:a16="http://schemas.microsoft.com/office/drawing/2014/main" id="{8CF5A698-8780-406F-9CF2-28A0E3BBB465}"/>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5" name="Text Box 4">
          <a:extLst>
            <a:ext uri="{FF2B5EF4-FFF2-40B4-BE49-F238E27FC236}">
              <a16:creationId xmlns:a16="http://schemas.microsoft.com/office/drawing/2014/main" id="{53D06A4D-4397-4024-A63B-222C3A436B0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6" name="Text Box 6">
          <a:extLst>
            <a:ext uri="{FF2B5EF4-FFF2-40B4-BE49-F238E27FC236}">
              <a16:creationId xmlns:a16="http://schemas.microsoft.com/office/drawing/2014/main" id="{FA97EE9F-40C6-4B94-97C4-584C1D3D441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7" name="Text Box 4">
          <a:extLst>
            <a:ext uri="{FF2B5EF4-FFF2-40B4-BE49-F238E27FC236}">
              <a16:creationId xmlns:a16="http://schemas.microsoft.com/office/drawing/2014/main" id="{77EC6EE7-5B33-4D83-BDF7-DAAF27A98B29}"/>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8" name="Text Box 6">
          <a:extLst>
            <a:ext uri="{FF2B5EF4-FFF2-40B4-BE49-F238E27FC236}">
              <a16:creationId xmlns:a16="http://schemas.microsoft.com/office/drawing/2014/main" id="{5C7C62A9-F545-4516-8B0B-ED096EE0D0DB}"/>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09" name="Text Box 4">
          <a:extLst>
            <a:ext uri="{FF2B5EF4-FFF2-40B4-BE49-F238E27FC236}">
              <a16:creationId xmlns:a16="http://schemas.microsoft.com/office/drawing/2014/main" id="{33D4F829-7A76-49BD-9316-F4BB09AB7906}"/>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10" name="Text Box 6">
          <a:extLst>
            <a:ext uri="{FF2B5EF4-FFF2-40B4-BE49-F238E27FC236}">
              <a16:creationId xmlns:a16="http://schemas.microsoft.com/office/drawing/2014/main" id="{6DC0FE7F-FAD2-4CEE-B72D-1610BB1B3CE1}"/>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211" name="Text Box 4">
          <a:extLst>
            <a:ext uri="{FF2B5EF4-FFF2-40B4-BE49-F238E27FC236}">
              <a16:creationId xmlns:a16="http://schemas.microsoft.com/office/drawing/2014/main" id="{604424D7-FE22-4448-BE5A-5953DF3CA851}"/>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2" name="Text Box 4">
          <a:extLst>
            <a:ext uri="{FF2B5EF4-FFF2-40B4-BE49-F238E27FC236}">
              <a16:creationId xmlns:a16="http://schemas.microsoft.com/office/drawing/2014/main" id="{6C8CF937-469E-4085-8894-DC1754A4DB0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3" name="Text Box 6">
          <a:extLst>
            <a:ext uri="{FF2B5EF4-FFF2-40B4-BE49-F238E27FC236}">
              <a16:creationId xmlns:a16="http://schemas.microsoft.com/office/drawing/2014/main" id="{464272ED-13DF-4FEE-BB5E-245BD08F684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4214" name="Text Box 4">
          <a:extLst>
            <a:ext uri="{FF2B5EF4-FFF2-40B4-BE49-F238E27FC236}">
              <a16:creationId xmlns:a16="http://schemas.microsoft.com/office/drawing/2014/main" id="{D4B44C99-4627-4BE8-AA33-946F7AF2C0B2}"/>
            </a:ext>
          </a:extLst>
        </xdr:cNvPr>
        <xdr:cNvSpPr txBox="1">
          <a:spLocks noChangeArrowheads="1"/>
        </xdr:cNvSpPr>
      </xdr:nvSpPr>
      <xdr:spPr bwMode="auto">
        <a:xfrm>
          <a:off x="1797050" y="76779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215" name="Text Box 6">
          <a:extLst>
            <a:ext uri="{FF2B5EF4-FFF2-40B4-BE49-F238E27FC236}">
              <a16:creationId xmlns:a16="http://schemas.microsoft.com/office/drawing/2014/main" id="{8DACBA84-2DFC-4CAE-B711-C025D5E65E53}"/>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6" name="Text Box 6">
          <a:extLst>
            <a:ext uri="{FF2B5EF4-FFF2-40B4-BE49-F238E27FC236}">
              <a16:creationId xmlns:a16="http://schemas.microsoft.com/office/drawing/2014/main" id="{A75E41A4-D602-4E72-B670-E4BE5E1BD893}"/>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7" name="Text Box 4">
          <a:extLst>
            <a:ext uri="{FF2B5EF4-FFF2-40B4-BE49-F238E27FC236}">
              <a16:creationId xmlns:a16="http://schemas.microsoft.com/office/drawing/2014/main" id="{C560ECA3-30A4-4B99-8881-39F0C8BAD330}"/>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8" name="Text Box 6">
          <a:extLst>
            <a:ext uri="{FF2B5EF4-FFF2-40B4-BE49-F238E27FC236}">
              <a16:creationId xmlns:a16="http://schemas.microsoft.com/office/drawing/2014/main" id="{FB318346-ECCD-43B8-8BC5-C57A6C5730F7}"/>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9" name="Text Box 4">
          <a:extLst>
            <a:ext uri="{FF2B5EF4-FFF2-40B4-BE49-F238E27FC236}">
              <a16:creationId xmlns:a16="http://schemas.microsoft.com/office/drawing/2014/main" id="{17156C65-B95F-441D-81E5-21569C5BEB6C}"/>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0" name="Text Box 6">
          <a:extLst>
            <a:ext uri="{FF2B5EF4-FFF2-40B4-BE49-F238E27FC236}">
              <a16:creationId xmlns:a16="http://schemas.microsoft.com/office/drawing/2014/main" id="{D20A1E90-FBB2-4CA6-92C5-8A11B4C3A5A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1" name="Text Box 4">
          <a:extLst>
            <a:ext uri="{FF2B5EF4-FFF2-40B4-BE49-F238E27FC236}">
              <a16:creationId xmlns:a16="http://schemas.microsoft.com/office/drawing/2014/main" id="{C55EABEE-A4AD-4A4E-9D02-89760D50CCF0}"/>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2" name="Text Box 6">
          <a:extLst>
            <a:ext uri="{FF2B5EF4-FFF2-40B4-BE49-F238E27FC236}">
              <a16:creationId xmlns:a16="http://schemas.microsoft.com/office/drawing/2014/main" id="{1742177B-CF19-49C4-8002-F350B85DC032}"/>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3" name="Text Box 4">
          <a:extLst>
            <a:ext uri="{FF2B5EF4-FFF2-40B4-BE49-F238E27FC236}">
              <a16:creationId xmlns:a16="http://schemas.microsoft.com/office/drawing/2014/main" id="{79181583-972D-467E-86E2-2AE963A44532}"/>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4224" name="Text Box 6">
          <a:extLst>
            <a:ext uri="{FF2B5EF4-FFF2-40B4-BE49-F238E27FC236}">
              <a16:creationId xmlns:a16="http://schemas.microsoft.com/office/drawing/2014/main" id="{E1A990C7-0330-4833-9A5D-A60B3E1AE901}"/>
            </a:ext>
          </a:extLst>
        </xdr:cNvPr>
        <xdr:cNvSpPr txBox="1">
          <a:spLocks noChangeArrowheads="1"/>
        </xdr:cNvSpPr>
      </xdr:nvSpPr>
      <xdr:spPr bwMode="auto">
        <a:xfrm>
          <a:off x="21209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5" name="Text Box 4">
          <a:extLst>
            <a:ext uri="{FF2B5EF4-FFF2-40B4-BE49-F238E27FC236}">
              <a16:creationId xmlns:a16="http://schemas.microsoft.com/office/drawing/2014/main" id="{246FE0D6-3F1C-48A1-AC17-0CCC69E2CD3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6" name="Text Box 6">
          <a:extLst>
            <a:ext uri="{FF2B5EF4-FFF2-40B4-BE49-F238E27FC236}">
              <a16:creationId xmlns:a16="http://schemas.microsoft.com/office/drawing/2014/main" id="{A65DCB94-7004-4E35-A487-49CF23E696B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320</xdr:row>
      <xdr:rowOff>47625</xdr:rowOff>
    </xdr:from>
    <xdr:ext cx="85725" cy="819150"/>
    <xdr:sp macro="" textlink="">
      <xdr:nvSpPr>
        <xdr:cNvPr id="4227" name="Text Box 4">
          <a:extLst>
            <a:ext uri="{FF2B5EF4-FFF2-40B4-BE49-F238E27FC236}">
              <a16:creationId xmlns:a16="http://schemas.microsoft.com/office/drawing/2014/main" id="{6853F780-2291-4AC7-B83E-250AED0F0289}"/>
            </a:ext>
          </a:extLst>
        </xdr:cNvPr>
        <xdr:cNvSpPr txBox="1">
          <a:spLocks noChangeArrowheads="1"/>
        </xdr:cNvSpPr>
      </xdr:nvSpPr>
      <xdr:spPr bwMode="auto">
        <a:xfrm>
          <a:off x="1797050" y="78192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9150"/>
    <xdr:sp macro="" textlink="">
      <xdr:nvSpPr>
        <xdr:cNvPr id="4228" name="Text Box 6">
          <a:extLst>
            <a:ext uri="{FF2B5EF4-FFF2-40B4-BE49-F238E27FC236}">
              <a16:creationId xmlns:a16="http://schemas.microsoft.com/office/drawing/2014/main" id="{18180710-3880-4166-B1FC-67013C6BAE28}"/>
            </a:ext>
          </a:extLst>
        </xdr:cNvPr>
        <xdr:cNvSpPr txBox="1">
          <a:spLocks noChangeArrowheads="1"/>
        </xdr:cNvSpPr>
      </xdr:nvSpPr>
      <xdr:spPr bwMode="auto">
        <a:xfrm>
          <a:off x="1206500" y="78144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29" name="Text Box 6">
          <a:extLst>
            <a:ext uri="{FF2B5EF4-FFF2-40B4-BE49-F238E27FC236}">
              <a16:creationId xmlns:a16="http://schemas.microsoft.com/office/drawing/2014/main" id="{EFA7A0D5-B872-497E-B943-E4D66A35504C}"/>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0" name="Text Box 4">
          <a:extLst>
            <a:ext uri="{FF2B5EF4-FFF2-40B4-BE49-F238E27FC236}">
              <a16:creationId xmlns:a16="http://schemas.microsoft.com/office/drawing/2014/main" id="{30D78D51-4218-48A3-9359-603CE4315E07}"/>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1" name="Text Box 6">
          <a:extLst>
            <a:ext uri="{FF2B5EF4-FFF2-40B4-BE49-F238E27FC236}">
              <a16:creationId xmlns:a16="http://schemas.microsoft.com/office/drawing/2014/main" id="{42AAE3C7-050C-4BB1-AA5E-A29703422F0B}"/>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2" name="Text Box 4">
          <a:extLst>
            <a:ext uri="{FF2B5EF4-FFF2-40B4-BE49-F238E27FC236}">
              <a16:creationId xmlns:a16="http://schemas.microsoft.com/office/drawing/2014/main" id="{E7F3205E-27D3-44D0-A0BB-437131631443}"/>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3" name="Text Box 6">
          <a:extLst>
            <a:ext uri="{FF2B5EF4-FFF2-40B4-BE49-F238E27FC236}">
              <a16:creationId xmlns:a16="http://schemas.microsoft.com/office/drawing/2014/main" id="{8F8B3EB4-0A48-44F5-B502-E350DB53B427}"/>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4" name="Text Box 4">
          <a:extLst>
            <a:ext uri="{FF2B5EF4-FFF2-40B4-BE49-F238E27FC236}">
              <a16:creationId xmlns:a16="http://schemas.microsoft.com/office/drawing/2014/main" id="{7D556142-77FD-4CE0-A835-319C2EB69CED}"/>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5" name="Text Box 6">
          <a:extLst>
            <a:ext uri="{FF2B5EF4-FFF2-40B4-BE49-F238E27FC236}">
              <a16:creationId xmlns:a16="http://schemas.microsoft.com/office/drawing/2014/main" id="{3A3316D0-5494-4CEF-8B00-6526AFC0D26B}"/>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6" name="Text Box 4">
          <a:extLst>
            <a:ext uri="{FF2B5EF4-FFF2-40B4-BE49-F238E27FC236}">
              <a16:creationId xmlns:a16="http://schemas.microsoft.com/office/drawing/2014/main" id="{7C59E201-81B3-4017-88B5-8D67D721D488}"/>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320</xdr:row>
      <xdr:rowOff>0</xdr:rowOff>
    </xdr:from>
    <xdr:ext cx="85725" cy="676274"/>
    <xdr:sp macro="" textlink="">
      <xdr:nvSpPr>
        <xdr:cNvPr id="4237" name="Text Box 6">
          <a:extLst>
            <a:ext uri="{FF2B5EF4-FFF2-40B4-BE49-F238E27FC236}">
              <a16:creationId xmlns:a16="http://schemas.microsoft.com/office/drawing/2014/main" id="{30BC8C46-5054-459F-990C-3FA40DC4E9B7}"/>
            </a:ext>
          </a:extLst>
        </xdr:cNvPr>
        <xdr:cNvSpPr txBox="1">
          <a:spLocks noChangeArrowheads="1"/>
        </xdr:cNvSpPr>
      </xdr:nvSpPr>
      <xdr:spPr bwMode="auto">
        <a:xfrm>
          <a:off x="21209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321</xdr:row>
      <xdr:rowOff>85725</xdr:rowOff>
    </xdr:from>
    <xdr:ext cx="85725" cy="676274"/>
    <xdr:sp macro="" textlink="">
      <xdr:nvSpPr>
        <xdr:cNvPr id="4238" name="Text Box 6">
          <a:extLst>
            <a:ext uri="{FF2B5EF4-FFF2-40B4-BE49-F238E27FC236}">
              <a16:creationId xmlns:a16="http://schemas.microsoft.com/office/drawing/2014/main" id="{1EE3A312-C8B8-4C13-B03B-32DB281E0D6E}"/>
            </a:ext>
          </a:extLst>
        </xdr:cNvPr>
        <xdr:cNvSpPr txBox="1">
          <a:spLocks noChangeArrowheads="1"/>
        </xdr:cNvSpPr>
      </xdr:nvSpPr>
      <xdr:spPr bwMode="auto">
        <a:xfrm>
          <a:off x="2187575" y="78428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39" name="Text Box 4">
          <a:extLst>
            <a:ext uri="{FF2B5EF4-FFF2-40B4-BE49-F238E27FC236}">
              <a16:creationId xmlns:a16="http://schemas.microsoft.com/office/drawing/2014/main" id="{9A630803-4AED-4187-82A2-6E5E80E54E89}"/>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40" name="Text Box 4">
          <a:extLst>
            <a:ext uri="{FF2B5EF4-FFF2-40B4-BE49-F238E27FC236}">
              <a16:creationId xmlns:a16="http://schemas.microsoft.com/office/drawing/2014/main" id="{B4038EED-2FDB-4F8B-A6C0-4847EE193B4F}"/>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4241" name="Text Box 4">
          <a:extLst>
            <a:ext uri="{FF2B5EF4-FFF2-40B4-BE49-F238E27FC236}">
              <a16:creationId xmlns:a16="http://schemas.microsoft.com/office/drawing/2014/main" id="{98547D3B-E598-451F-BE26-9F3DF74F907D}"/>
            </a:ext>
          </a:extLst>
        </xdr:cNvPr>
        <xdr:cNvSpPr txBox="1">
          <a:spLocks noChangeArrowheads="1"/>
        </xdr:cNvSpPr>
      </xdr:nvSpPr>
      <xdr:spPr bwMode="auto">
        <a:xfrm>
          <a:off x="314325" y="8058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2" name="Text Box 4">
          <a:extLst>
            <a:ext uri="{FF2B5EF4-FFF2-40B4-BE49-F238E27FC236}">
              <a16:creationId xmlns:a16="http://schemas.microsoft.com/office/drawing/2014/main" id="{962E9EC4-180E-4C7B-BB16-B684243CFF9A}"/>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3" name="Text Box 6">
          <a:extLst>
            <a:ext uri="{FF2B5EF4-FFF2-40B4-BE49-F238E27FC236}">
              <a16:creationId xmlns:a16="http://schemas.microsoft.com/office/drawing/2014/main" id="{E13F7F5E-3FD7-427F-9563-8147675E62F2}"/>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4" name="Text Box 4">
          <a:extLst>
            <a:ext uri="{FF2B5EF4-FFF2-40B4-BE49-F238E27FC236}">
              <a16:creationId xmlns:a16="http://schemas.microsoft.com/office/drawing/2014/main" id="{A1546FF2-80EC-4FD0-9956-899EB847E93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5" name="Text Box 6">
          <a:extLst>
            <a:ext uri="{FF2B5EF4-FFF2-40B4-BE49-F238E27FC236}">
              <a16:creationId xmlns:a16="http://schemas.microsoft.com/office/drawing/2014/main" id="{C1A95241-CBAC-497C-8E14-7FC5E76228D7}"/>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6" name="Text Box 4">
          <a:extLst>
            <a:ext uri="{FF2B5EF4-FFF2-40B4-BE49-F238E27FC236}">
              <a16:creationId xmlns:a16="http://schemas.microsoft.com/office/drawing/2014/main" id="{A7797294-7356-4239-8C6F-2194BD49B50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7" name="Text Box 6">
          <a:extLst>
            <a:ext uri="{FF2B5EF4-FFF2-40B4-BE49-F238E27FC236}">
              <a16:creationId xmlns:a16="http://schemas.microsoft.com/office/drawing/2014/main" id="{0BB08212-BCF1-4164-9A0B-697C13067A65}"/>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8" name="Text Box 4">
          <a:extLst>
            <a:ext uri="{FF2B5EF4-FFF2-40B4-BE49-F238E27FC236}">
              <a16:creationId xmlns:a16="http://schemas.microsoft.com/office/drawing/2014/main" id="{F615F04A-BAC3-4A17-826F-74586A3C73C8}"/>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9" name="Text Box 6">
          <a:extLst>
            <a:ext uri="{FF2B5EF4-FFF2-40B4-BE49-F238E27FC236}">
              <a16:creationId xmlns:a16="http://schemas.microsoft.com/office/drawing/2014/main" id="{734AE345-F2A5-47AA-BD5A-C8485D3B5060}"/>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0" name="Text Box 4">
          <a:extLst>
            <a:ext uri="{FF2B5EF4-FFF2-40B4-BE49-F238E27FC236}">
              <a16:creationId xmlns:a16="http://schemas.microsoft.com/office/drawing/2014/main" id="{77C5109D-E8AC-4B96-A1AF-7A98230FEC32}"/>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1" name="Text Box 6">
          <a:extLst>
            <a:ext uri="{FF2B5EF4-FFF2-40B4-BE49-F238E27FC236}">
              <a16:creationId xmlns:a16="http://schemas.microsoft.com/office/drawing/2014/main" id="{1C4C4ECA-73D8-49FC-B2A6-E53F955DD84F}"/>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2" name="Text Box 4">
          <a:extLst>
            <a:ext uri="{FF2B5EF4-FFF2-40B4-BE49-F238E27FC236}">
              <a16:creationId xmlns:a16="http://schemas.microsoft.com/office/drawing/2014/main" id="{CBCCD88A-C217-4C9A-A031-92E9EDE2908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3" name="Text Box 6">
          <a:extLst>
            <a:ext uri="{FF2B5EF4-FFF2-40B4-BE49-F238E27FC236}">
              <a16:creationId xmlns:a16="http://schemas.microsoft.com/office/drawing/2014/main" id="{24841CCE-C00C-4234-98FE-1ED5837D31B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4" name="Text Box 4">
          <a:extLst>
            <a:ext uri="{FF2B5EF4-FFF2-40B4-BE49-F238E27FC236}">
              <a16:creationId xmlns:a16="http://schemas.microsoft.com/office/drawing/2014/main" id="{A1F2BF3E-8E59-431C-B1BB-266912035F04}"/>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5" name="Text Box 6">
          <a:extLst>
            <a:ext uri="{FF2B5EF4-FFF2-40B4-BE49-F238E27FC236}">
              <a16:creationId xmlns:a16="http://schemas.microsoft.com/office/drawing/2014/main" id="{AA5A3D1F-7910-42FA-9BDB-A05971E46B2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256" name="Text Box 6">
          <a:extLst>
            <a:ext uri="{FF2B5EF4-FFF2-40B4-BE49-F238E27FC236}">
              <a16:creationId xmlns:a16="http://schemas.microsoft.com/office/drawing/2014/main" id="{86228497-DA05-41F2-9000-461500B9E676}"/>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7" name="Text Box 4">
          <a:extLst>
            <a:ext uri="{FF2B5EF4-FFF2-40B4-BE49-F238E27FC236}">
              <a16:creationId xmlns:a16="http://schemas.microsoft.com/office/drawing/2014/main" id="{EB970A65-63CB-40DC-98CD-4E2E65A0232E}"/>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8" name="Text Box 6">
          <a:extLst>
            <a:ext uri="{FF2B5EF4-FFF2-40B4-BE49-F238E27FC236}">
              <a16:creationId xmlns:a16="http://schemas.microsoft.com/office/drawing/2014/main" id="{B588F43B-2C46-45B2-8659-3208B80F17C4}"/>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59" name="Text Box 6">
          <a:extLst>
            <a:ext uri="{FF2B5EF4-FFF2-40B4-BE49-F238E27FC236}">
              <a16:creationId xmlns:a16="http://schemas.microsoft.com/office/drawing/2014/main" id="{080FE73B-CB26-4E29-ACBC-99171C63A5B5}"/>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0" name="Text Box 4">
          <a:extLst>
            <a:ext uri="{FF2B5EF4-FFF2-40B4-BE49-F238E27FC236}">
              <a16:creationId xmlns:a16="http://schemas.microsoft.com/office/drawing/2014/main" id="{645BF53D-DE7F-4C4B-B1C6-45BB6C93666B}"/>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1" name="Text Box 6">
          <a:extLst>
            <a:ext uri="{FF2B5EF4-FFF2-40B4-BE49-F238E27FC236}">
              <a16:creationId xmlns:a16="http://schemas.microsoft.com/office/drawing/2014/main" id="{D6B1C6A2-F11E-45A0-84E7-549D8AE0C29C}"/>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2" name="Text Box 4">
          <a:extLst>
            <a:ext uri="{FF2B5EF4-FFF2-40B4-BE49-F238E27FC236}">
              <a16:creationId xmlns:a16="http://schemas.microsoft.com/office/drawing/2014/main" id="{E8854EE3-1EC2-4CA1-A67D-516924118F7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3" name="Text Box 6">
          <a:extLst>
            <a:ext uri="{FF2B5EF4-FFF2-40B4-BE49-F238E27FC236}">
              <a16:creationId xmlns:a16="http://schemas.microsoft.com/office/drawing/2014/main" id="{F6E44A53-59A9-4266-B117-5DFF8394D1C3}"/>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4" name="Text Box 4">
          <a:extLst>
            <a:ext uri="{FF2B5EF4-FFF2-40B4-BE49-F238E27FC236}">
              <a16:creationId xmlns:a16="http://schemas.microsoft.com/office/drawing/2014/main" id="{B5EC0042-A171-43EB-BCFC-F7CE81125BD7}"/>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5" name="Text Box 6">
          <a:extLst>
            <a:ext uri="{FF2B5EF4-FFF2-40B4-BE49-F238E27FC236}">
              <a16:creationId xmlns:a16="http://schemas.microsoft.com/office/drawing/2014/main" id="{AD393DC5-EFBF-43F6-AC47-4167F8B7D765}"/>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6" name="Text Box 4">
          <a:extLst>
            <a:ext uri="{FF2B5EF4-FFF2-40B4-BE49-F238E27FC236}">
              <a16:creationId xmlns:a16="http://schemas.microsoft.com/office/drawing/2014/main" id="{586523BE-CA9A-479B-A4DB-088D078B813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7" name="Text Box 6">
          <a:extLst>
            <a:ext uri="{FF2B5EF4-FFF2-40B4-BE49-F238E27FC236}">
              <a16:creationId xmlns:a16="http://schemas.microsoft.com/office/drawing/2014/main" id="{C3BCF562-C13F-467C-B9C9-334EB4FF9037}"/>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8" name="Text Box 4">
          <a:extLst>
            <a:ext uri="{FF2B5EF4-FFF2-40B4-BE49-F238E27FC236}">
              <a16:creationId xmlns:a16="http://schemas.microsoft.com/office/drawing/2014/main" id="{F5F2C301-8B23-4B3E-A106-8FF258F36C35}"/>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9" name="Text Box 6">
          <a:extLst>
            <a:ext uri="{FF2B5EF4-FFF2-40B4-BE49-F238E27FC236}">
              <a16:creationId xmlns:a16="http://schemas.microsoft.com/office/drawing/2014/main" id="{FDF84466-5B0B-41A3-A74B-ED1EFB24EF20}"/>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270" name="Text Box 4">
          <a:extLst>
            <a:ext uri="{FF2B5EF4-FFF2-40B4-BE49-F238E27FC236}">
              <a16:creationId xmlns:a16="http://schemas.microsoft.com/office/drawing/2014/main" id="{3967B1B2-3365-4FA7-9087-A0C0E481164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1" name="Text Box 4">
          <a:extLst>
            <a:ext uri="{FF2B5EF4-FFF2-40B4-BE49-F238E27FC236}">
              <a16:creationId xmlns:a16="http://schemas.microsoft.com/office/drawing/2014/main" id="{C831FD31-FFD8-4843-B799-8DA42AFB0D2C}"/>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2" name="Text Box 6">
          <a:extLst>
            <a:ext uri="{FF2B5EF4-FFF2-40B4-BE49-F238E27FC236}">
              <a16:creationId xmlns:a16="http://schemas.microsoft.com/office/drawing/2014/main" id="{09A3369D-FC68-421C-8074-029869DBE4B0}"/>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3" name="Text Box 6">
          <a:extLst>
            <a:ext uri="{FF2B5EF4-FFF2-40B4-BE49-F238E27FC236}">
              <a16:creationId xmlns:a16="http://schemas.microsoft.com/office/drawing/2014/main" id="{C67769C0-6D9C-4AFA-8548-C26E1B49603D}"/>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4" name="Text Box 4">
          <a:extLst>
            <a:ext uri="{FF2B5EF4-FFF2-40B4-BE49-F238E27FC236}">
              <a16:creationId xmlns:a16="http://schemas.microsoft.com/office/drawing/2014/main" id="{60099800-E42E-43A7-8E7A-1D7727A63AB1}"/>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5" name="Text Box 6">
          <a:extLst>
            <a:ext uri="{FF2B5EF4-FFF2-40B4-BE49-F238E27FC236}">
              <a16:creationId xmlns:a16="http://schemas.microsoft.com/office/drawing/2014/main" id="{62C0562B-D3DB-4DDD-92A2-255B7FB5E698}"/>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6" name="Text Box 4">
          <a:extLst>
            <a:ext uri="{FF2B5EF4-FFF2-40B4-BE49-F238E27FC236}">
              <a16:creationId xmlns:a16="http://schemas.microsoft.com/office/drawing/2014/main" id="{3978B1EC-F6DA-44F8-AB0B-EAF1E240D2F4}"/>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7" name="Text Box 6">
          <a:extLst>
            <a:ext uri="{FF2B5EF4-FFF2-40B4-BE49-F238E27FC236}">
              <a16:creationId xmlns:a16="http://schemas.microsoft.com/office/drawing/2014/main" id="{4DD8EDE9-F687-4D1B-A0C4-C3C01BFDD81A}"/>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8" name="Text Box 4">
          <a:extLst>
            <a:ext uri="{FF2B5EF4-FFF2-40B4-BE49-F238E27FC236}">
              <a16:creationId xmlns:a16="http://schemas.microsoft.com/office/drawing/2014/main" id="{55C22062-18D0-4FAA-9BCC-9422C85330C4}"/>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9" name="Text Box 6">
          <a:extLst>
            <a:ext uri="{FF2B5EF4-FFF2-40B4-BE49-F238E27FC236}">
              <a16:creationId xmlns:a16="http://schemas.microsoft.com/office/drawing/2014/main" id="{E99C3ED3-6305-476F-A018-E5602EA891FA}"/>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0" name="Text Box 4">
          <a:extLst>
            <a:ext uri="{FF2B5EF4-FFF2-40B4-BE49-F238E27FC236}">
              <a16:creationId xmlns:a16="http://schemas.microsoft.com/office/drawing/2014/main" id="{FA4E6F12-0FAF-464D-8CEF-03B7226FDD66}"/>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1" name="Text Box 6">
          <a:extLst>
            <a:ext uri="{FF2B5EF4-FFF2-40B4-BE49-F238E27FC236}">
              <a16:creationId xmlns:a16="http://schemas.microsoft.com/office/drawing/2014/main" id="{CD8AE25E-EEBD-4E8A-9852-D1BB84323627}"/>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2" name="Text Box 4">
          <a:extLst>
            <a:ext uri="{FF2B5EF4-FFF2-40B4-BE49-F238E27FC236}">
              <a16:creationId xmlns:a16="http://schemas.microsoft.com/office/drawing/2014/main" id="{251F1A4C-E45F-45B7-93E5-552DA117CE5A}"/>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3" name="Text Box 6">
          <a:extLst>
            <a:ext uri="{FF2B5EF4-FFF2-40B4-BE49-F238E27FC236}">
              <a16:creationId xmlns:a16="http://schemas.microsoft.com/office/drawing/2014/main" id="{29C4A8F4-E3EB-4632-9094-586985C7358B}"/>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4" name="Text Box 4">
          <a:extLst>
            <a:ext uri="{FF2B5EF4-FFF2-40B4-BE49-F238E27FC236}">
              <a16:creationId xmlns:a16="http://schemas.microsoft.com/office/drawing/2014/main" id="{63F79E35-ED31-4F22-82B2-8608F33671D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5" name="Text Box 6">
          <a:extLst>
            <a:ext uri="{FF2B5EF4-FFF2-40B4-BE49-F238E27FC236}">
              <a16:creationId xmlns:a16="http://schemas.microsoft.com/office/drawing/2014/main" id="{A6B1ACEE-B87F-4A76-BBCC-347434B554EF}"/>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6" name="Text Box 4">
          <a:extLst>
            <a:ext uri="{FF2B5EF4-FFF2-40B4-BE49-F238E27FC236}">
              <a16:creationId xmlns:a16="http://schemas.microsoft.com/office/drawing/2014/main" id="{6F0F108C-B5EE-4D3C-BE21-E28AA2858E14}"/>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7" name="Text Box 6">
          <a:extLst>
            <a:ext uri="{FF2B5EF4-FFF2-40B4-BE49-F238E27FC236}">
              <a16:creationId xmlns:a16="http://schemas.microsoft.com/office/drawing/2014/main" id="{F727DB81-CF4E-4318-8944-6FB6182DBF9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8" name="Text Box 4">
          <a:extLst>
            <a:ext uri="{FF2B5EF4-FFF2-40B4-BE49-F238E27FC236}">
              <a16:creationId xmlns:a16="http://schemas.microsoft.com/office/drawing/2014/main" id="{6D02FE23-B2AD-4AE4-9F61-A08517CEE582}"/>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9" name="Text Box 6">
          <a:extLst>
            <a:ext uri="{FF2B5EF4-FFF2-40B4-BE49-F238E27FC236}">
              <a16:creationId xmlns:a16="http://schemas.microsoft.com/office/drawing/2014/main" id="{1A8630B0-E48F-44E3-9C33-050622E85670}"/>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0" name="Text Box 6">
          <a:extLst>
            <a:ext uri="{FF2B5EF4-FFF2-40B4-BE49-F238E27FC236}">
              <a16:creationId xmlns:a16="http://schemas.microsoft.com/office/drawing/2014/main" id="{7AAC3082-D5AB-4878-BD99-F2728D96EFA4}"/>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1" name="Text Box 4">
          <a:extLst>
            <a:ext uri="{FF2B5EF4-FFF2-40B4-BE49-F238E27FC236}">
              <a16:creationId xmlns:a16="http://schemas.microsoft.com/office/drawing/2014/main" id="{C97DC9C3-E73B-4874-8338-CF2609AFBF9F}"/>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2" name="Text Box 6">
          <a:extLst>
            <a:ext uri="{FF2B5EF4-FFF2-40B4-BE49-F238E27FC236}">
              <a16:creationId xmlns:a16="http://schemas.microsoft.com/office/drawing/2014/main" id="{3A284782-B1AD-4993-9C36-BE7CF06AB3D5}"/>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3" name="Text Box 4">
          <a:extLst>
            <a:ext uri="{FF2B5EF4-FFF2-40B4-BE49-F238E27FC236}">
              <a16:creationId xmlns:a16="http://schemas.microsoft.com/office/drawing/2014/main" id="{65ABF49D-37FB-47CC-86BF-BD3296A5DD4F}"/>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4" name="Text Box 6">
          <a:extLst>
            <a:ext uri="{FF2B5EF4-FFF2-40B4-BE49-F238E27FC236}">
              <a16:creationId xmlns:a16="http://schemas.microsoft.com/office/drawing/2014/main" id="{59343AD5-AFDA-42FC-B90F-3DE668BF3395}"/>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5" name="Text Box 4">
          <a:extLst>
            <a:ext uri="{FF2B5EF4-FFF2-40B4-BE49-F238E27FC236}">
              <a16:creationId xmlns:a16="http://schemas.microsoft.com/office/drawing/2014/main" id="{141637ED-DD00-4742-9174-2D2B758D124A}"/>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6" name="Text Box 6">
          <a:extLst>
            <a:ext uri="{FF2B5EF4-FFF2-40B4-BE49-F238E27FC236}">
              <a16:creationId xmlns:a16="http://schemas.microsoft.com/office/drawing/2014/main" id="{30CA2FEE-82D8-46CA-AB8E-0E0C832D6345}"/>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7" name="Text Box 4">
          <a:extLst>
            <a:ext uri="{FF2B5EF4-FFF2-40B4-BE49-F238E27FC236}">
              <a16:creationId xmlns:a16="http://schemas.microsoft.com/office/drawing/2014/main" id="{21CAC7ED-002A-422A-9130-B66C8099E55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8" name="Text Box 6">
          <a:extLst>
            <a:ext uri="{FF2B5EF4-FFF2-40B4-BE49-F238E27FC236}">
              <a16:creationId xmlns:a16="http://schemas.microsoft.com/office/drawing/2014/main" id="{A6D8B479-4774-42CB-8D1C-C6AA6C724B4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299" name="Text Box 4">
          <a:extLst>
            <a:ext uri="{FF2B5EF4-FFF2-40B4-BE49-F238E27FC236}">
              <a16:creationId xmlns:a16="http://schemas.microsoft.com/office/drawing/2014/main" id="{ABE61FE8-747F-4EA2-953E-F4FB56C9E416}"/>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00" name="Text Box 6">
          <a:extLst>
            <a:ext uri="{FF2B5EF4-FFF2-40B4-BE49-F238E27FC236}">
              <a16:creationId xmlns:a16="http://schemas.microsoft.com/office/drawing/2014/main" id="{2623C719-48DE-4458-8087-30C80EF3E04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1" name="Text Box 4">
          <a:extLst>
            <a:ext uri="{FF2B5EF4-FFF2-40B4-BE49-F238E27FC236}">
              <a16:creationId xmlns:a16="http://schemas.microsoft.com/office/drawing/2014/main" id="{68A9324C-9D50-4500-80AC-EA641FE462CC}"/>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2" name="Text Box 6">
          <a:extLst>
            <a:ext uri="{FF2B5EF4-FFF2-40B4-BE49-F238E27FC236}">
              <a16:creationId xmlns:a16="http://schemas.microsoft.com/office/drawing/2014/main" id="{82410C6F-1A00-43C3-8FFF-8A223C139DB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3" name="Text Box 4">
          <a:extLst>
            <a:ext uri="{FF2B5EF4-FFF2-40B4-BE49-F238E27FC236}">
              <a16:creationId xmlns:a16="http://schemas.microsoft.com/office/drawing/2014/main" id="{B3F233A5-453F-4305-AFAD-8A0732C6FB29}"/>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4" name="Text Box 6">
          <a:extLst>
            <a:ext uri="{FF2B5EF4-FFF2-40B4-BE49-F238E27FC236}">
              <a16:creationId xmlns:a16="http://schemas.microsoft.com/office/drawing/2014/main" id="{7FA8404C-3F32-4086-A4F5-3939FA97C48C}"/>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5" name="Text Box 4">
          <a:extLst>
            <a:ext uri="{FF2B5EF4-FFF2-40B4-BE49-F238E27FC236}">
              <a16:creationId xmlns:a16="http://schemas.microsoft.com/office/drawing/2014/main" id="{FCEC8048-647D-491A-BC85-61D522042CAE}"/>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6" name="Text Box 6">
          <a:extLst>
            <a:ext uri="{FF2B5EF4-FFF2-40B4-BE49-F238E27FC236}">
              <a16:creationId xmlns:a16="http://schemas.microsoft.com/office/drawing/2014/main" id="{E4218CAE-AE61-4D10-8345-0BF5D67FF3D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7" name="Text Box 4">
          <a:extLst>
            <a:ext uri="{FF2B5EF4-FFF2-40B4-BE49-F238E27FC236}">
              <a16:creationId xmlns:a16="http://schemas.microsoft.com/office/drawing/2014/main" id="{1B2D7C0D-D8D8-4E39-95A4-055E5EA80EF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8" name="Text Box 6">
          <a:extLst>
            <a:ext uri="{FF2B5EF4-FFF2-40B4-BE49-F238E27FC236}">
              <a16:creationId xmlns:a16="http://schemas.microsoft.com/office/drawing/2014/main" id="{E9A7F74A-2569-4111-9430-EBA53B01046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9" name="Text Box 4">
          <a:extLst>
            <a:ext uri="{FF2B5EF4-FFF2-40B4-BE49-F238E27FC236}">
              <a16:creationId xmlns:a16="http://schemas.microsoft.com/office/drawing/2014/main" id="{88BB8C17-3CDB-43FC-A23A-38367EA74A2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0" name="Text Box 6">
          <a:extLst>
            <a:ext uri="{FF2B5EF4-FFF2-40B4-BE49-F238E27FC236}">
              <a16:creationId xmlns:a16="http://schemas.microsoft.com/office/drawing/2014/main" id="{89C6EFE9-8E1D-4883-85D0-79A188DA9381}"/>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1" name="Text Box 4">
          <a:extLst>
            <a:ext uri="{FF2B5EF4-FFF2-40B4-BE49-F238E27FC236}">
              <a16:creationId xmlns:a16="http://schemas.microsoft.com/office/drawing/2014/main" id="{437585E0-C8C6-48B5-AF52-140DE782A4A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2" name="Text Box 6">
          <a:extLst>
            <a:ext uri="{FF2B5EF4-FFF2-40B4-BE49-F238E27FC236}">
              <a16:creationId xmlns:a16="http://schemas.microsoft.com/office/drawing/2014/main" id="{B5354A5C-4644-4E48-9C39-CD56E537E76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3" name="Text Box 4">
          <a:extLst>
            <a:ext uri="{FF2B5EF4-FFF2-40B4-BE49-F238E27FC236}">
              <a16:creationId xmlns:a16="http://schemas.microsoft.com/office/drawing/2014/main" id="{742E6999-B3DE-410C-940A-744195B031C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4" name="Text Box 6">
          <a:extLst>
            <a:ext uri="{FF2B5EF4-FFF2-40B4-BE49-F238E27FC236}">
              <a16:creationId xmlns:a16="http://schemas.microsoft.com/office/drawing/2014/main" id="{23018BFC-5D64-4961-AD8A-59A859061AC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5" name="Text Box 4">
          <a:extLst>
            <a:ext uri="{FF2B5EF4-FFF2-40B4-BE49-F238E27FC236}">
              <a16:creationId xmlns:a16="http://schemas.microsoft.com/office/drawing/2014/main" id="{AF1459E5-9221-4F42-86C0-35EEEDC65561}"/>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6" name="Text Box 6">
          <a:extLst>
            <a:ext uri="{FF2B5EF4-FFF2-40B4-BE49-F238E27FC236}">
              <a16:creationId xmlns:a16="http://schemas.microsoft.com/office/drawing/2014/main" id="{29E498B0-27B8-4689-9FB8-3344BC9C38E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317" name="Text Box 6">
          <a:extLst>
            <a:ext uri="{FF2B5EF4-FFF2-40B4-BE49-F238E27FC236}">
              <a16:creationId xmlns:a16="http://schemas.microsoft.com/office/drawing/2014/main" id="{B7DE8EDB-BA84-477F-83A1-3A581B3A32F9}"/>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8" name="Text Box 4">
          <a:extLst>
            <a:ext uri="{FF2B5EF4-FFF2-40B4-BE49-F238E27FC236}">
              <a16:creationId xmlns:a16="http://schemas.microsoft.com/office/drawing/2014/main" id="{14D1C9CA-BBA4-4D74-92DD-1C526EB2A775}"/>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9" name="Text Box 6">
          <a:extLst>
            <a:ext uri="{FF2B5EF4-FFF2-40B4-BE49-F238E27FC236}">
              <a16:creationId xmlns:a16="http://schemas.microsoft.com/office/drawing/2014/main" id="{DCC5E88C-D3F1-46CF-B46F-BCD290ED09C9}"/>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0" name="Text Box 6">
          <a:extLst>
            <a:ext uri="{FF2B5EF4-FFF2-40B4-BE49-F238E27FC236}">
              <a16:creationId xmlns:a16="http://schemas.microsoft.com/office/drawing/2014/main" id="{E5F06B66-1088-4F40-800E-756A5A62DBB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1" name="Text Box 4">
          <a:extLst>
            <a:ext uri="{FF2B5EF4-FFF2-40B4-BE49-F238E27FC236}">
              <a16:creationId xmlns:a16="http://schemas.microsoft.com/office/drawing/2014/main" id="{8F8364C2-998F-4E32-A91D-2D33695B886F}"/>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2" name="Text Box 6">
          <a:extLst>
            <a:ext uri="{FF2B5EF4-FFF2-40B4-BE49-F238E27FC236}">
              <a16:creationId xmlns:a16="http://schemas.microsoft.com/office/drawing/2014/main" id="{6EFAD725-07B7-48E6-B45B-8DFA8EE4305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3" name="Text Box 4">
          <a:extLst>
            <a:ext uri="{FF2B5EF4-FFF2-40B4-BE49-F238E27FC236}">
              <a16:creationId xmlns:a16="http://schemas.microsoft.com/office/drawing/2014/main" id="{166A836A-7EC4-4B70-9956-0EDF0384859C}"/>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4" name="Text Box 6">
          <a:extLst>
            <a:ext uri="{FF2B5EF4-FFF2-40B4-BE49-F238E27FC236}">
              <a16:creationId xmlns:a16="http://schemas.microsoft.com/office/drawing/2014/main" id="{5B21B607-ED89-4CF8-9E83-83A2C7BF68DA}"/>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5" name="Text Box 4">
          <a:extLst>
            <a:ext uri="{FF2B5EF4-FFF2-40B4-BE49-F238E27FC236}">
              <a16:creationId xmlns:a16="http://schemas.microsoft.com/office/drawing/2014/main" id="{157F9FBB-C3CD-4856-AE1B-12D3866D4E7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6" name="Text Box 6">
          <a:extLst>
            <a:ext uri="{FF2B5EF4-FFF2-40B4-BE49-F238E27FC236}">
              <a16:creationId xmlns:a16="http://schemas.microsoft.com/office/drawing/2014/main" id="{D9EF3668-E4C9-4232-8D04-82DE63B50EA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7" name="Text Box 4">
          <a:extLst>
            <a:ext uri="{FF2B5EF4-FFF2-40B4-BE49-F238E27FC236}">
              <a16:creationId xmlns:a16="http://schemas.microsoft.com/office/drawing/2014/main" id="{656D73E0-60A7-4048-8C1A-D2D36A63361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8" name="Text Box 6">
          <a:extLst>
            <a:ext uri="{FF2B5EF4-FFF2-40B4-BE49-F238E27FC236}">
              <a16:creationId xmlns:a16="http://schemas.microsoft.com/office/drawing/2014/main" id="{FBB9F040-281B-473C-904A-253EA839B1CF}"/>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29" name="Text Box 4">
          <a:extLst>
            <a:ext uri="{FF2B5EF4-FFF2-40B4-BE49-F238E27FC236}">
              <a16:creationId xmlns:a16="http://schemas.microsoft.com/office/drawing/2014/main" id="{38661398-630F-4E2E-8B26-B885F618F54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30" name="Text Box 6">
          <a:extLst>
            <a:ext uri="{FF2B5EF4-FFF2-40B4-BE49-F238E27FC236}">
              <a16:creationId xmlns:a16="http://schemas.microsoft.com/office/drawing/2014/main" id="{2572CCB2-CD6F-4201-88A0-816AC0984CA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31" name="Text Box 4">
          <a:extLst>
            <a:ext uri="{FF2B5EF4-FFF2-40B4-BE49-F238E27FC236}">
              <a16:creationId xmlns:a16="http://schemas.microsoft.com/office/drawing/2014/main" id="{9C0E3624-13DE-4952-8555-1A36DA41E37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2" name="Text Box 4">
          <a:extLst>
            <a:ext uri="{FF2B5EF4-FFF2-40B4-BE49-F238E27FC236}">
              <a16:creationId xmlns:a16="http://schemas.microsoft.com/office/drawing/2014/main" id="{9A8A8A0B-C871-45AE-841A-6C34D3D7F7AB}"/>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3" name="Text Box 6">
          <a:extLst>
            <a:ext uri="{FF2B5EF4-FFF2-40B4-BE49-F238E27FC236}">
              <a16:creationId xmlns:a16="http://schemas.microsoft.com/office/drawing/2014/main" id="{8EDAB030-98C8-4E70-A9B1-A1CFC320B4FE}"/>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4" name="Text Box 6">
          <a:extLst>
            <a:ext uri="{FF2B5EF4-FFF2-40B4-BE49-F238E27FC236}">
              <a16:creationId xmlns:a16="http://schemas.microsoft.com/office/drawing/2014/main" id="{8B5AD9FB-56EA-4138-AB30-7E927223F457}"/>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5" name="Text Box 4">
          <a:extLst>
            <a:ext uri="{FF2B5EF4-FFF2-40B4-BE49-F238E27FC236}">
              <a16:creationId xmlns:a16="http://schemas.microsoft.com/office/drawing/2014/main" id="{1341FAEC-49DA-44E8-9864-4406486B6FBF}"/>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6" name="Text Box 6">
          <a:extLst>
            <a:ext uri="{FF2B5EF4-FFF2-40B4-BE49-F238E27FC236}">
              <a16:creationId xmlns:a16="http://schemas.microsoft.com/office/drawing/2014/main" id="{909CFBDC-1545-437E-A597-241DB00A67EA}"/>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7" name="Text Box 4">
          <a:extLst>
            <a:ext uri="{FF2B5EF4-FFF2-40B4-BE49-F238E27FC236}">
              <a16:creationId xmlns:a16="http://schemas.microsoft.com/office/drawing/2014/main" id="{826CAA3D-C95B-4147-A870-20C770C46463}"/>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8" name="Text Box 6">
          <a:extLst>
            <a:ext uri="{FF2B5EF4-FFF2-40B4-BE49-F238E27FC236}">
              <a16:creationId xmlns:a16="http://schemas.microsoft.com/office/drawing/2014/main" id="{BA889BF8-74C9-4565-8C5A-79EDBC0AC2A9}"/>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39" name="Text Box 4">
          <a:extLst>
            <a:ext uri="{FF2B5EF4-FFF2-40B4-BE49-F238E27FC236}">
              <a16:creationId xmlns:a16="http://schemas.microsoft.com/office/drawing/2014/main" id="{AAA73D09-E99C-4082-87E3-C00F75E2345A}"/>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40" name="Text Box 6">
          <a:extLst>
            <a:ext uri="{FF2B5EF4-FFF2-40B4-BE49-F238E27FC236}">
              <a16:creationId xmlns:a16="http://schemas.microsoft.com/office/drawing/2014/main" id="{415077F2-4971-4529-B12F-2B521FA05247}"/>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1" name="Text Box 4">
          <a:extLst>
            <a:ext uri="{FF2B5EF4-FFF2-40B4-BE49-F238E27FC236}">
              <a16:creationId xmlns:a16="http://schemas.microsoft.com/office/drawing/2014/main" id="{BB682DE9-19D4-4A9D-BDAD-6C8017F4FE7D}"/>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2" name="Text Box 6">
          <a:extLst>
            <a:ext uri="{FF2B5EF4-FFF2-40B4-BE49-F238E27FC236}">
              <a16:creationId xmlns:a16="http://schemas.microsoft.com/office/drawing/2014/main" id="{69AFAFEB-B9F5-4CCE-9BF4-0A36DE382E28}"/>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3" name="Text Box 4">
          <a:extLst>
            <a:ext uri="{FF2B5EF4-FFF2-40B4-BE49-F238E27FC236}">
              <a16:creationId xmlns:a16="http://schemas.microsoft.com/office/drawing/2014/main" id="{6D32E910-FCCE-4795-8A4A-22003CFADA4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4" name="Text Box 6">
          <a:extLst>
            <a:ext uri="{FF2B5EF4-FFF2-40B4-BE49-F238E27FC236}">
              <a16:creationId xmlns:a16="http://schemas.microsoft.com/office/drawing/2014/main" id="{05380870-749E-469C-9D24-DDF58DB986C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5" name="Text Box 4">
          <a:extLst>
            <a:ext uri="{FF2B5EF4-FFF2-40B4-BE49-F238E27FC236}">
              <a16:creationId xmlns:a16="http://schemas.microsoft.com/office/drawing/2014/main" id="{48A1705D-5011-4824-884C-7D9C1B4DBA80}"/>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6" name="Text Box 6">
          <a:extLst>
            <a:ext uri="{FF2B5EF4-FFF2-40B4-BE49-F238E27FC236}">
              <a16:creationId xmlns:a16="http://schemas.microsoft.com/office/drawing/2014/main" id="{650E1E14-9D70-4A7A-BF39-0B51E31F06CB}"/>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7" name="Text Box 4">
          <a:extLst>
            <a:ext uri="{FF2B5EF4-FFF2-40B4-BE49-F238E27FC236}">
              <a16:creationId xmlns:a16="http://schemas.microsoft.com/office/drawing/2014/main" id="{DCA222A3-6FCD-45EA-88DF-DD0A8787A2F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8" name="Text Box 6">
          <a:extLst>
            <a:ext uri="{FF2B5EF4-FFF2-40B4-BE49-F238E27FC236}">
              <a16:creationId xmlns:a16="http://schemas.microsoft.com/office/drawing/2014/main" id="{55F7270C-4A19-4B8E-8020-21C095EBFA3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49" name="Text Box 4">
          <a:extLst>
            <a:ext uri="{FF2B5EF4-FFF2-40B4-BE49-F238E27FC236}">
              <a16:creationId xmlns:a16="http://schemas.microsoft.com/office/drawing/2014/main" id="{89E4E6C4-E7DC-4ED9-8CEF-7D92179B3F84}"/>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50" name="Text Box 6">
          <a:extLst>
            <a:ext uri="{FF2B5EF4-FFF2-40B4-BE49-F238E27FC236}">
              <a16:creationId xmlns:a16="http://schemas.microsoft.com/office/drawing/2014/main" id="{82672903-3C8C-422F-9B52-41856AC5113F}"/>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1" name="Text Box 6">
          <a:extLst>
            <a:ext uri="{FF2B5EF4-FFF2-40B4-BE49-F238E27FC236}">
              <a16:creationId xmlns:a16="http://schemas.microsoft.com/office/drawing/2014/main" id="{EEE48975-E19E-4033-8254-4C55F2598BAB}"/>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2" name="Text Box 4">
          <a:extLst>
            <a:ext uri="{FF2B5EF4-FFF2-40B4-BE49-F238E27FC236}">
              <a16:creationId xmlns:a16="http://schemas.microsoft.com/office/drawing/2014/main" id="{8A090283-CA1C-4A5D-BD36-086D42467918}"/>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3" name="Text Box 6">
          <a:extLst>
            <a:ext uri="{FF2B5EF4-FFF2-40B4-BE49-F238E27FC236}">
              <a16:creationId xmlns:a16="http://schemas.microsoft.com/office/drawing/2014/main" id="{B4C32FC7-2D78-4D8F-A360-46269352852B}"/>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4" name="Text Box 4">
          <a:extLst>
            <a:ext uri="{FF2B5EF4-FFF2-40B4-BE49-F238E27FC236}">
              <a16:creationId xmlns:a16="http://schemas.microsoft.com/office/drawing/2014/main" id="{5D2935E3-3CE9-4F46-A3FB-E3379D92563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5" name="Text Box 6">
          <a:extLst>
            <a:ext uri="{FF2B5EF4-FFF2-40B4-BE49-F238E27FC236}">
              <a16:creationId xmlns:a16="http://schemas.microsoft.com/office/drawing/2014/main" id="{B1F6B12A-E520-42EE-9EF3-330434722372}"/>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6" name="Text Box 4">
          <a:extLst>
            <a:ext uri="{FF2B5EF4-FFF2-40B4-BE49-F238E27FC236}">
              <a16:creationId xmlns:a16="http://schemas.microsoft.com/office/drawing/2014/main" id="{0405159C-7BE7-45CE-B564-FC7AEBACE394}"/>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7" name="Text Box 6">
          <a:extLst>
            <a:ext uri="{FF2B5EF4-FFF2-40B4-BE49-F238E27FC236}">
              <a16:creationId xmlns:a16="http://schemas.microsoft.com/office/drawing/2014/main" id="{842758F4-763F-4C94-968F-E9D88E1AC5A7}"/>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8" name="Text Box 4">
          <a:extLst>
            <a:ext uri="{FF2B5EF4-FFF2-40B4-BE49-F238E27FC236}">
              <a16:creationId xmlns:a16="http://schemas.microsoft.com/office/drawing/2014/main" id="{1AAA99E5-B091-41CB-A4E5-066276BA1AC8}"/>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9" name="Text Box 6">
          <a:extLst>
            <a:ext uri="{FF2B5EF4-FFF2-40B4-BE49-F238E27FC236}">
              <a16:creationId xmlns:a16="http://schemas.microsoft.com/office/drawing/2014/main" id="{3A6619EC-503C-450C-A781-46C18941CEF6}"/>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0" name="Text Box 4">
          <a:extLst>
            <a:ext uri="{FF2B5EF4-FFF2-40B4-BE49-F238E27FC236}">
              <a16:creationId xmlns:a16="http://schemas.microsoft.com/office/drawing/2014/main" id="{921B3FCF-6327-4551-A331-58F8D5EB486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1" name="Text Box 6">
          <a:extLst>
            <a:ext uri="{FF2B5EF4-FFF2-40B4-BE49-F238E27FC236}">
              <a16:creationId xmlns:a16="http://schemas.microsoft.com/office/drawing/2014/main" id="{779E792A-A9F6-4EF5-B7D5-9B5CABD80BE1}"/>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2" name="Text Box 4">
          <a:extLst>
            <a:ext uri="{FF2B5EF4-FFF2-40B4-BE49-F238E27FC236}">
              <a16:creationId xmlns:a16="http://schemas.microsoft.com/office/drawing/2014/main" id="{FCF6FE73-43B3-4A75-8669-320579DEDF36}"/>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3" name="Text Box 6">
          <a:extLst>
            <a:ext uri="{FF2B5EF4-FFF2-40B4-BE49-F238E27FC236}">
              <a16:creationId xmlns:a16="http://schemas.microsoft.com/office/drawing/2014/main" id="{9957D6FB-5935-4830-8B15-A3A0160B4D2D}"/>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64" name="Text Box 4">
          <a:extLst>
            <a:ext uri="{FF2B5EF4-FFF2-40B4-BE49-F238E27FC236}">
              <a16:creationId xmlns:a16="http://schemas.microsoft.com/office/drawing/2014/main" id="{D99FCD75-684A-40D2-993D-5DC16AFA7C06}"/>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5" name="Text Box 4">
          <a:extLst>
            <a:ext uri="{FF2B5EF4-FFF2-40B4-BE49-F238E27FC236}">
              <a16:creationId xmlns:a16="http://schemas.microsoft.com/office/drawing/2014/main" id="{439126B0-C6FE-4AD0-BFCC-FF380D4F601E}"/>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6" name="Text Box 6">
          <a:extLst>
            <a:ext uri="{FF2B5EF4-FFF2-40B4-BE49-F238E27FC236}">
              <a16:creationId xmlns:a16="http://schemas.microsoft.com/office/drawing/2014/main" id="{F1A7EE1B-BB96-4D21-973F-94B8CFD31B23}"/>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4367" name="Text Box 4">
          <a:extLst>
            <a:ext uri="{FF2B5EF4-FFF2-40B4-BE49-F238E27FC236}">
              <a16:creationId xmlns:a16="http://schemas.microsoft.com/office/drawing/2014/main" id="{E37D1327-A951-4DA0-A7F7-96BB3089FE35}"/>
            </a:ext>
          </a:extLst>
        </xdr:cNvPr>
        <xdr:cNvSpPr txBox="1">
          <a:spLocks noChangeArrowheads="1"/>
        </xdr:cNvSpPr>
      </xdr:nvSpPr>
      <xdr:spPr bwMode="auto">
        <a:xfrm>
          <a:off x="1797050" y="83327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68" name="Text Box 6">
          <a:extLst>
            <a:ext uri="{FF2B5EF4-FFF2-40B4-BE49-F238E27FC236}">
              <a16:creationId xmlns:a16="http://schemas.microsoft.com/office/drawing/2014/main" id="{C4187DE9-349B-4F43-8116-BD84C5B82D50}"/>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69" name="Text Box 6">
          <a:extLst>
            <a:ext uri="{FF2B5EF4-FFF2-40B4-BE49-F238E27FC236}">
              <a16:creationId xmlns:a16="http://schemas.microsoft.com/office/drawing/2014/main" id="{616F2101-01FC-4F67-9A45-2423D01FCEB8}"/>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0" name="Text Box 4">
          <a:extLst>
            <a:ext uri="{FF2B5EF4-FFF2-40B4-BE49-F238E27FC236}">
              <a16:creationId xmlns:a16="http://schemas.microsoft.com/office/drawing/2014/main" id="{E3566D50-294C-4C37-983E-DE58EB594945}"/>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1" name="Text Box 6">
          <a:extLst>
            <a:ext uri="{FF2B5EF4-FFF2-40B4-BE49-F238E27FC236}">
              <a16:creationId xmlns:a16="http://schemas.microsoft.com/office/drawing/2014/main" id="{9B3F7545-5C88-4291-B333-3FA00DEE9E4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2" name="Text Box 4">
          <a:extLst>
            <a:ext uri="{FF2B5EF4-FFF2-40B4-BE49-F238E27FC236}">
              <a16:creationId xmlns:a16="http://schemas.microsoft.com/office/drawing/2014/main" id="{7E9128E5-3629-4D28-83C8-4611D9EBBC87}"/>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3" name="Text Box 6">
          <a:extLst>
            <a:ext uri="{FF2B5EF4-FFF2-40B4-BE49-F238E27FC236}">
              <a16:creationId xmlns:a16="http://schemas.microsoft.com/office/drawing/2014/main" id="{7F28C26D-5FE7-4DB4-B481-9505585D69BE}"/>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4" name="Text Box 4">
          <a:extLst>
            <a:ext uri="{FF2B5EF4-FFF2-40B4-BE49-F238E27FC236}">
              <a16:creationId xmlns:a16="http://schemas.microsoft.com/office/drawing/2014/main" id="{35140B15-5DBC-4E12-940E-9023864B2718}"/>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5" name="Text Box 6">
          <a:extLst>
            <a:ext uri="{FF2B5EF4-FFF2-40B4-BE49-F238E27FC236}">
              <a16:creationId xmlns:a16="http://schemas.microsoft.com/office/drawing/2014/main" id="{ABD05D65-35C3-4B40-A5BF-CE98583A9884}"/>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6" name="Text Box 4">
          <a:extLst>
            <a:ext uri="{FF2B5EF4-FFF2-40B4-BE49-F238E27FC236}">
              <a16:creationId xmlns:a16="http://schemas.microsoft.com/office/drawing/2014/main" id="{3A10466F-A91C-4D20-A903-F63B53F59594}"/>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344</xdr:row>
      <xdr:rowOff>0</xdr:rowOff>
    </xdr:from>
    <xdr:ext cx="85725" cy="676274"/>
    <xdr:sp macro="" textlink="">
      <xdr:nvSpPr>
        <xdr:cNvPr id="4377" name="Text Box 6">
          <a:extLst>
            <a:ext uri="{FF2B5EF4-FFF2-40B4-BE49-F238E27FC236}">
              <a16:creationId xmlns:a16="http://schemas.microsoft.com/office/drawing/2014/main" id="{B102D47B-DF79-4CD8-812E-55AABE17E000}"/>
            </a:ext>
          </a:extLst>
        </xdr:cNvPr>
        <xdr:cNvSpPr txBox="1">
          <a:spLocks noChangeArrowheads="1"/>
        </xdr:cNvSpPr>
      </xdr:nvSpPr>
      <xdr:spPr bwMode="auto">
        <a:xfrm>
          <a:off x="21209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8" name="Text Box 4">
          <a:extLst>
            <a:ext uri="{FF2B5EF4-FFF2-40B4-BE49-F238E27FC236}">
              <a16:creationId xmlns:a16="http://schemas.microsoft.com/office/drawing/2014/main" id="{5BC098CA-1909-4F60-A730-25B2E3B890E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9" name="Text Box 6">
          <a:extLst>
            <a:ext uri="{FF2B5EF4-FFF2-40B4-BE49-F238E27FC236}">
              <a16:creationId xmlns:a16="http://schemas.microsoft.com/office/drawing/2014/main" id="{887B73D7-8A07-40B1-B148-1DC1A7375899}"/>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349</xdr:row>
      <xdr:rowOff>47625</xdr:rowOff>
    </xdr:from>
    <xdr:ext cx="85725" cy="819150"/>
    <xdr:sp macro="" textlink="">
      <xdr:nvSpPr>
        <xdr:cNvPr id="4380" name="Text Box 4">
          <a:extLst>
            <a:ext uri="{FF2B5EF4-FFF2-40B4-BE49-F238E27FC236}">
              <a16:creationId xmlns:a16="http://schemas.microsoft.com/office/drawing/2014/main" id="{E864BCEF-ABBA-47C3-9A4E-BC69BCF570B8}"/>
            </a:ext>
          </a:extLst>
        </xdr:cNvPr>
        <xdr:cNvSpPr txBox="1">
          <a:spLocks noChangeArrowheads="1"/>
        </xdr:cNvSpPr>
      </xdr:nvSpPr>
      <xdr:spPr bwMode="auto">
        <a:xfrm>
          <a:off x="1797050" y="84740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4381" name="Text Box 6">
          <a:extLst>
            <a:ext uri="{FF2B5EF4-FFF2-40B4-BE49-F238E27FC236}">
              <a16:creationId xmlns:a16="http://schemas.microsoft.com/office/drawing/2014/main" id="{98B3F46E-4B04-400A-B2BF-3FE6EB238F98}"/>
            </a:ext>
          </a:extLst>
        </xdr:cNvPr>
        <xdr:cNvSpPr txBox="1">
          <a:spLocks noChangeArrowheads="1"/>
        </xdr:cNvSpPr>
      </xdr:nvSpPr>
      <xdr:spPr bwMode="auto">
        <a:xfrm>
          <a:off x="1206500" y="84693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2" name="Text Box 6">
          <a:extLst>
            <a:ext uri="{FF2B5EF4-FFF2-40B4-BE49-F238E27FC236}">
              <a16:creationId xmlns:a16="http://schemas.microsoft.com/office/drawing/2014/main" id="{25238EDA-70AA-4041-B7BD-436F9F44E6E1}"/>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3" name="Text Box 4">
          <a:extLst>
            <a:ext uri="{FF2B5EF4-FFF2-40B4-BE49-F238E27FC236}">
              <a16:creationId xmlns:a16="http://schemas.microsoft.com/office/drawing/2014/main" id="{A6523667-B649-4537-B1AF-7383600C2BF1}"/>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4" name="Text Box 6">
          <a:extLst>
            <a:ext uri="{FF2B5EF4-FFF2-40B4-BE49-F238E27FC236}">
              <a16:creationId xmlns:a16="http://schemas.microsoft.com/office/drawing/2014/main" id="{DFCFB6CA-9564-4FE3-AA09-84BB9AAE1476}"/>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5" name="Text Box 4">
          <a:extLst>
            <a:ext uri="{FF2B5EF4-FFF2-40B4-BE49-F238E27FC236}">
              <a16:creationId xmlns:a16="http://schemas.microsoft.com/office/drawing/2014/main" id="{23A3D20C-8D9E-4FED-9343-72DC3F7868E3}"/>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6" name="Text Box 6">
          <a:extLst>
            <a:ext uri="{FF2B5EF4-FFF2-40B4-BE49-F238E27FC236}">
              <a16:creationId xmlns:a16="http://schemas.microsoft.com/office/drawing/2014/main" id="{B956190D-C145-4C92-B92A-C5D23C41DA30}"/>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7" name="Text Box 4">
          <a:extLst>
            <a:ext uri="{FF2B5EF4-FFF2-40B4-BE49-F238E27FC236}">
              <a16:creationId xmlns:a16="http://schemas.microsoft.com/office/drawing/2014/main" id="{F72EE5BD-53F1-46F1-ACB4-F84B23F6DAAD}"/>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8" name="Text Box 6">
          <a:extLst>
            <a:ext uri="{FF2B5EF4-FFF2-40B4-BE49-F238E27FC236}">
              <a16:creationId xmlns:a16="http://schemas.microsoft.com/office/drawing/2014/main" id="{BB4E70F6-0146-41DE-9DB9-1DC01D3B8491}"/>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9" name="Text Box 4">
          <a:extLst>
            <a:ext uri="{FF2B5EF4-FFF2-40B4-BE49-F238E27FC236}">
              <a16:creationId xmlns:a16="http://schemas.microsoft.com/office/drawing/2014/main" id="{CED3102B-2BCF-430E-8E1A-F58C6FFF394D}"/>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349</xdr:row>
      <xdr:rowOff>0</xdr:rowOff>
    </xdr:from>
    <xdr:ext cx="85725" cy="676274"/>
    <xdr:sp macro="" textlink="">
      <xdr:nvSpPr>
        <xdr:cNvPr id="4390" name="Text Box 6">
          <a:extLst>
            <a:ext uri="{FF2B5EF4-FFF2-40B4-BE49-F238E27FC236}">
              <a16:creationId xmlns:a16="http://schemas.microsoft.com/office/drawing/2014/main" id="{5BFB8AA4-72E8-4103-B859-B8532B668969}"/>
            </a:ext>
          </a:extLst>
        </xdr:cNvPr>
        <xdr:cNvSpPr txBox="1">
          <a:spLocks noChangeArrowheads="1"/>
        </xdr:cNvSpPr>
      </xdr:nvSpPr>
      <xdr:spPr bwMode="auto">
        <a:xfrm>
          <a:off x="21209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350</xdr:row>
      <xdr:rowOff>85725</xdr:rowOff>
    </xdr:from>
    <xdr:ext cx="85725" cy="676274"/>
    <xdr:sp macro="" textlink="">
      <xdr:nvSpPr>
        <xdr:cNvPr id="4391" name="Text Box 6">
          <a:extLst>
            <a:ext uri="{FF2B5EF4-FFF2-40B4-BE49-F238E27FC236}">
              <a16:creationId xmlns:a16="http://schemas.microsoft.com/office/drawing/2014/main" id="{48D4A89F-8465-4B22-89CB-55157A903062}"/>
            </a:ext>
          </a:extLst>
        </xdr:cNvPr>
        <xdr:cNvSpPr txBox="1">
          <a:spLocks noChangeArrowheads="1"/>
        </xdr:cNvSpPr>
      </xdr:nvSpPr>
      <xdr:spPr bwMode="auto">
        <a:xfrm>
          <a:off x="2187575" y="849772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2" name="Text Box 4">
          <a:extLst>
            <a:ext uri="{FF2B5EF4-FFF2-40B4-BE49-F238E27FC236}">
              <a16:creationId xmlns:a16="http://schemas.microsoft.com/office/drawing/2014/main" id="{4613106E-7A5A-4394-BE87-DEA1685E0925}"/>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3" name="Text Box 4">
          <a:extLst>
            <a:ext uri="{FF2B5EF4-FFF2-40B4-BE49-F238E27FC236}">
              <a16:creationId xmlns:a16="http://schemas.microsoft.com/office/drawing/2014/main" id="{31EEF3F5-1723-41B1-8213-1E53FB61CB2D}"/>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0329"/>
    <xdr:sp macro="" textlink="">
      <xdr:nvSpPr>
        <xdr:cNvPr id="4394" name="Text Box 4">
          <a:extLst>
            <a:ext uri="{FF2B5EF4-FFF2-40B4-BE49-F238E27FC236}">
              <a16:creationId xmlns:a16="http://schemas.microsoft.com/office/drawing/2014/main" id="{8701ED54-DF70-4F3E-AEB5-E0C578D615D0}"/>
            </a:ext>
          </a:extLst>
        </xdr:cNvPr>
        <xdr:cNvSpPr txBox="1">
          <a:spLocks noChangeArrowheads="1"/>
        </xdr:cNvSpPr>
      </xdr:nvSpPr>
      <xdr:spPr bwMode="auto">
        <a:xfrm>
          <a:off x="314325" y="8713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5" name="Text Box 4">
          <a:extLst>
            <a:ext uri="{FF2B5EF4-FFF2-40B4-BE49-F238E27FC236}">
              <a16:creationId xmlns:a16="http://schemas.microsoft.com/office/drawing/2014/main" id="{423A0E6F-29D8-4D3D-A71C-D73F01F856C0}"/>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6" name="Text Box 6">
          <a:extLst>
            <a:ext uri="{FF2B5EF4-FFF2-40B4-BE49-F238E27FC236}">
              <a16:creationId xmlns:a16="http://schemas.microsoft.com/office/drawing/2014/main" id="{6D2FD84F-9954-4192-952F-20FB518FCA7C}"/>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7" name="Text Box 4">
          <a:extLst>
            <a:ext uri="{FF2B5EF4-FFF2-40B4-BE49-F238E27FC236}">
              <a16:creationId xmlns:a16="http://schemas.microsoft.com/office/drawing/2014/main" id="{B766FEEF-DE63-4A54-9339-4F77C72A29C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8" name="Text Box 6">
          <a:extLst>
            <a:ext uri="{FF2B5EF4-FFF2-40B4-BE49-F238E27FC236}">
              <a16:creationId xmlns:a16="http://schemas.microsoft.com/office/drawing/2014/main" id="{89986578-648A-4A6A-903F-F5D82CB572F8}"/>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9" name="Text Box 4">
          <a:extLst>
            <a:ext uri="{FF2B5EF4-FFF2-40B4-BE49-F238E27FC236}">
              <a16:creationId xmlns:a16="http://schemas.microsoft.com/office/drawing/2014/main" id="{5B20244D-6A98-427D-A8F1-B91B6AF111A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0" name="Text Box 6">
          <a:extLst>
            <a:ext uri="{FF2B5EF4-FFF2-40B4-BE49-F238E27FC236}">
              <a16:creationId xmlns:a16="http://schemas.microsoft.com/office/drawing/2014/main" id="{BF764585-1224-4801-BA22-3293522C533E}"/>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1" name="Text Box 4">
          <a:extLst>
            <a:ext uri="{FF2B5EF4-FFF2-40B4-BE49-F238E27FC236}">
              <a16:creationId xmlns:a16="http://schemas.microsoft.com/office/drawing/2014/main" id="{F2390FCA-34D8-455A-B479-20B053EBE80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2" name="Text Box 6">
          <a:extLst>
            <a:ext uri="{FF2B5EF4-FFF2-40B4-BE49-F238E27FC236}">
              <a16:creationId xmlns:a16="http://schemas.microsoft.com/office/drawing/2014/main" id="{BF6D9DF4-2FE5-4832-A37B-173D6DE3CDB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3" name="Text Box 4">
          <a:extLst>
            <a:ext uri="{FF2B5EF4-FFF2-40B4-BE49-F238E27FC236}">
              <a16:creationId xmlns:a16="http://schemas.microsoft.com/office/drawing/2014/main" id="{F076B799-AEB1-47D2-9870-E4589DCEB825}"/>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4" name="Text Box 6">
          <a:extLst>
            <a:ext uri="{FF2B5EF4-FFF2-40B4-BE49-F238E27FC236}">
              <a16:creationId xmlns:a16="http://schemas.microsoft.com/office/drawing/2014/main" id="{D5C3CD63-340D-4B7F-B7AF-6EF3DBDCA7C9}"/>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5" name="Text Box 4">
          <a:extLst>
            <a:ext uri="{FF2B5EF4-FFF2-40B4-BE49-F238E27FC236}">
              <a16:creationId xmlns:a16="http://schemas.microsoft.com/office/drawing/2014/main" id="{352E32AB-8087-401F-92D4-B4C65A9BF81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6" name="Text Box 6">
          <a:extLst>
            <a:ext uri="{FF2B5EF4-FFF2-40B4-BE49-F238E27FC236}">
              <a16:creationId xmlns:a16="http://schemas.microsoft.com/office/drawing/2014/main" id="{3ED88091-8223-4F8A-85DE-E59A19B3D07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7" name="Text Box 4">
          <a:extLst>
            <a:ext uri="{FF2B5EF4-FFF2-40B4-BE49-F238E27FC236}">
              <a16:creationId xmlns:a16="http://schemas.microsoft.com/office/drawing/2014/main" id="{33737FC9-C7BA-4641-8C35-DB3D12552CF9}"/>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8" name="Text Box 6">
          <a:extLst>
            <a:ext uri="{FF2B5EF4-FFF2-40B4-BE49-F238E27FC236}">
              <a16:creationId xmlns:a16="http://schemas.microsoft.com/office/drawing/2014/main" id="{05E37645-FAAF-4C5A-8540-85DCE038134D}"/>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09" name="Text Box 6">
          <a:extLst>
            <a:ext uri="{FF2B5EF4-FFF2-40B4-BE49-F238E27FC236}">
              <a16:creationId xmlns:a16="http://schemas.microsoft.com/office/drawing/2014/main" id="{2B6CB1C5-4774-4057-97DF-FC94F4D916E2}"/>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0" name="Text Box 4">
          <a:extLst>
            <a:ext uri="{FF2B5EF4-FFF2-40B4-BE49-F238E27FC236}">
              <a16:creationId xmlns:a16="http://schemas.microsoft.com/office/drawing/2014/main" id="{D942C0C4-6656-4EDF-8FE4-2EBE76EBFAB4}"/>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1" name="Text Box 6">
          <a:extLst>
            <a:ext uri="{FF2B5EF4-FFF2-40B4-BE49-F238E27FC236}">
              <a16:creationId xmlns:a16="http://schemas.microsoft.com/office/drawing/2014/main" id="{F069B306-3FD7-4AFF-8690-4FDFAE5337C9}"/>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2" name="Text Box 6">
          <a:extLst>
            <a:ext uri="{FF2B5EF4-FFF2-40B4-BE49-F238E27FC236}">
              <a16:creationId xmlns:a16="http://schemas.microsoft.com/office/drawing/2014/main" id="{55714BCA-02FC-4E49-A682-21C3E0E589F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3" name="Text Box 4">
          <a:extLst>
            <a:ext uri="{FF2B5EF4-FFF2-40B4-BE49-F238E27FC236}">
              <a16:creationId xmlns:a16="http://schemas.microsoft.com/office/drawing/2014/main" id="{0E2033C7-927A-4E73-8E47-2A32FE6E82C1}"/>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4" name="Text Box 6">
          <a:extLst>
            <a:ext uri="{FF2B5EF4-FFF2-40B4-BE49-F238E27FC236}">
              <a16:creationId xmlns:a16="http://schemas.microsoft.com/office/drawing/2014/main" id="{C4EADE81-F905-455B-A32D-0099F3D7EBB8}"/>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5" name="Text Box 4">
          <a:extLst>
            <a:ext uri="{FF2B5EF4-FFF2-40B4-BE49-F238E27FC236}">
              <a16:creationId xmlns:a16="http://schemas.microsoft.com/office/drawing/2014/main" id="{43874252-5554-4F76-90C1-D3467F9B7411}"/>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6" name="Text Box 6">
          <a:extLst>
            <a:ext uri="{FF2B5EF4-FFF2-40B4-BE49-F238E27FC236}">
              <a16:creationId xmlns:a16="http://schemas.microsoft.com/office/drawing/2014/main" id="{1FB133A4-CDB2-484C-B218-1154EEA6758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7" name="Text Box 4">
          <a:extLst>
            <a:ext uri="{FF2B5EF4-FFF2-40B4-BE49-F238E27FC236}">
              <a16:creationId xmlns:a16="http://schemas.microsoft.com/office/drawing/2014/main" id="{DC843775-82F9-4BDD-8510-786883E3C048}"/>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8" name="Text Box 6">
          <a:extLst>
            <a:ext uri="{FF2B5EF4-FFF2-40B4-BE49-F238E27FC236}">
              <a16:creationId xmlns:a16="http://schemas.microsoft.com/office/drawing/2014/main" id="{216B7222-AEF5-487C-A216-469DCFF2C99E}"/>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9" name="Text Box 4">
          <a:extLst>
            <a:ext uri="{FF2B5EF4-FFF2-40B4-BE49-F238E27FC236}">
              <a16:creationId xmlns:a16="http://schemas.microsoft.com/office/drawing/2014/main" id="{5520E124-AA92-4DF6-9D17-5D2A9F0D161E}"/>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20" name="Text Box 6">
          <a:extLst>
            <a:ext uri="{FF2B5EF4-FFF2-40B4-BE49-F238E27FC236}">
              <a16:creationId xmlns:a16="http://schemas.microsoft.com/office/drawing/2014/main" id="{13825952-EB43-4F32-BFCC-5AF92EBFF155}"/>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1" name="Text Box 4">
          <a:extLst>
            <a:ext uri="{FF2B5EF4-FFF2-40B4-BE49-F238E27FC236}">
              <a16:creationId xmlns:a16="http://schemas.microsoft.com/office/drawing/2014/main" id="{B5B4CC9B-94FA-41A7-B8EC-E17992F7D18D}"/>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2" name="Text Box 6">
          <a:extLst>
            <a:ext uri="{FF2B5EF4-FFF2-40B4-BE49-F238E27FC236}">
              <a16:creationId xmlns:a16="http://schemas.microsoft.com/office/drawing/2014/main" id="{DF7239FF-2D31-42B6-88C9-38A65D48BA32}"/>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23" name="Text Box 4">
          <a:extLst>
            <a:ext uri="{FF2B5EF4-FFF2-40B4-BE49-F238E27FC236}">
              <a16:creationId xmlns:a16="http://schemas.microsoft.com/office/drawing/2014/main" id="{937B8779-FC88-437D-B2CA-49DD72DDD0F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4" name="Text Box 4">
          <a:extLst>
            <a:ext uri="{FF2B5EF4-FFF2-40B4-BE49-F238E27FC236}">
              <a16:creationId xmlns:a16="http://schemas.microsoft.com/office/drawing/2014/main" id="{625111FD-9B67-43DA-A646-9CC381C4388D}"/>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5" name="Text Box 6">
          <a:extLst>
            <a:ext uri="{FF2B5EF4-FFF2-40B4-BE49-F238E27FC236}">
              <a16:creationId xmlns:a16="http://schemas.microsoft.com/office/drawing/2014/main" id="{66BA3A88-101D-470F-9F2B-11656E7D3165}"/>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6" name="Text Box 6">
          <a:extLst>
            <a:ext uri="{FF2B5EF4-FFF2-40B4-BE49-F238E27FC236}">
              <a16:creationId xmlns:a16="http://schemas.microsoft.com/office/drawing/2014/main" id="{A33993E3-8640-40E2-BDC6-09F2EA6AF47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7" name="Text Box 4">
          <a:extLst>
            <a:ext uri="{FF2B5EF4-FFF2-40B4-BE49-F238E27FC236}">
              <a16:creationId xmlns:a16="http://schemas.microsoft.com/office/drawing/2014/main" id="{22764BD2-887E-4DB9-B755-7F51A899DFC3}"/>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8" name="Text Box 6">
          <a:extLst>
            <a:ext uri="{FF2B5EF4-FFF2-40B4-BE49-F238E27FC236}">
              <a16:creationId xmlns:a16="http://schemas.microsoft.com/office/drawing/2014/main" id="{894370C8-86C1-458C-AEDF-D33C39884C4B}"/>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9" name="Text Box 4">
          <a:extLst>
            <a:ext uri="{FF2B5EF4-FFF2-40B4-BE49-F238E27FC236}">
              <a16:creationId xmlns:a16="http://schemas.microsoft.com/office/drawing/2014/main" id="{5A7A9238-8D4F-45AF-809A-51DD7CB076CA}"/>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0" name="Text Box 6">
          <a:extLst>
            <a:ext uri="{FF2B5EF4-FFF2-40B4-BE49-F238E27FC236}">
              <a16:creationId xmlns:a16="http://schemas.microsoft.com/office/drawing/2014/main" id="{E2CD8B80-3DC6-478D-B170-3AB1BA946074}"/>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1" name="Text Box 4">
          <a:extLst>
            <a:ext uri="{FF2B5EF4-FFF2-40B4-BE49-F238E27FC236}">
              <a16:creationId xmlns:a16="http://schemas.microsoft.com/office/drawing/2014/main" id="{ADD42D4B-4164-4F89-B867-4569A59C8F92}"/>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2" name="Text Box 6">
          <a:extLst>
            <a:ext uri="{FF2B5EF4-FFF2-40B4-BE49-F238E27FC236}">
              <a16:creationId xmlns:a16="http://schemas.microsoft.com/office/drawing/2014/main" id="{41F042C7-15F9-488B-9FAE-492A3728A378}"/>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3" name="Text Box 4">
          <a:extLst>
            <a:ext uri="{FF2B5EF4-FFF2-40B4-BE49-F238E27FC236}">
              <a16:creationId xmlns:a16="http://schemas.microsoft.com/office/drawing/2014/main" id="{8A6E0664-1766-4608-9C48-EE8FF7F0E00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4" name="Text Box 6">
          <a:extLst>
            <a:ext uri="{FF2B5EF4-FFF2-40B4-BE49-F238E27FC236}">
              <a16:creationId xmlns:a16="http://schemas.microsoft.com/office/drawing/2014/main" id="{325407BB-E2C5-44F9-9D22-85475F767CF5}"/>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5" name="Text Box 4">
          <a:extLst>
            <a:ext uri="{FF2B5EF4-FFF2-40B4-BE49-F238E27FC236}">
              <a16:creationId xmlns:a16="http://schemas.microsoft.com/office/drawing/2014/main" id="{A497767F-FF7C-4C8C-B23E-E78ED0DC256E}"/>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6" name="Text Box 6">
          <a:extLst>
            <a:ext uri="{FF2B5EF4-FFF2-40B4-BE49-F238E27FC236}">
              <a16:creationId xmlns:a16="http://schemas.microsoft.com/office/drawing/2014/main" id="{64CDFFA9-6D67-49F4-BA48-FF11887DCB00}"/>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7" name="Text Box 4">
          <a:extLst>
            <a:ext uri="{FF2B5EF4-FFF2-40B4-BE49-F238E27FC236}">
              <a16:creationId xmlns:a16="http://schemas.microsoft.com/office/drawing/2014/main" id="{D2F31296-FA2F-473E-87C5-0ED3F44EA79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8" name="Text Box 6">
          <a:extLst>
            <a:ext uri="{FF2B5EF4-FFF2-40B4-BE49-F238E27FC236}">
              <a16:creationId xmlns:a16="http://schemas.microsoft.com/office/drawing/2014/main" id="{9B019354-A773-47BF-8224-3276AAAA58EA}"/>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39" name="Text Box 4">
          <a:extLst>
            <a:ext uri="{FF2B5EF4-FFF2-40B4-BE49-F238E27FC236}">
              <a16:creationId xmlns:a16="http://schemas.microsoft.com/office/drawing/2014/main" id="{8B29007E-9AB4-4A8B-A905-26F4E09C030E}"/>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40" name="Text Box 6">
          <a:extLst>
            <a:ext uri="{FF2B5EF4-FFF2-40B4-BE49-F238E27FC236}">
              <a16:creationId xmlns:a16="http://schemas.microsoft.com/office/drawing/2014/main" id="{71003E9B-D01A-400F-90DE-C691988420CD}"/>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1" name="Text Box 4">
          <a:extLst>
            <a:ext uri="{FF2B5EF4-FFF2-40B4-BE49-F238E27FC236}">
              <a16:creationId xmlns:a16="http://schemas.microsoft.com/office/drawing/2014/main" id="{A26D0818-D6E0-4121-984E-039553C02EF4}"/>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2" name="Text Box 6">
          <a:extLst>
            <a:ext uri="{FF2B5EF4-FFF2-40B4-BE49-F238E27FC236}">
              <a16:creationId xmlns:a16="http://schemas.microsoft.com/office/drawing/2014/main" id="{BB9C359C-B9C0-4301-9EB0-79EED5E1B03F}"/>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3" name="Text Box 6">
          <a:extLst>
            <a:ext uri="{FF2B5EF4-FFF2-40B4-BE49-F238E27FC236}">
              <a16:creationId xmlns:a16="http://schemas.microsoft.com/office/drawing/2014/main" id="{BC539621-AD47-460F-A074-E33890462A2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4" name="Text Box 4">
          <a:extLst>
            <a:ext uri="{FF2B5EF4-FFF2-40B4-BE49-F238E27FC236}">
              <a16:creationId xmlns:a16="http://schemas.microsoft.com/office/drawing/2014/main" id="{71C9B7CD-4CE2-4034-BB60-CAFEA086B5A9}"/>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5" name="Text Box 6">
          <a:extLst>
            <a:ext uri="{FF2B5EF4-FFF2-40B4-BE49-F238E27FC236}">
              <a16:creationId xmlns:a16="http://schemas.microsoft.com/office/drawing/2014/main" id="{718E5436-A90D-4C3D-8120-0DE7D4910C0B}"/>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6" name="Text Box 4">
          <a:extLst>
            <a:ext uri="{FF2B5EF4-FFF2-40B4-BE49-F238E27FC236}">
              <a16:creationId xmlns:a16="http://schemas.microsoft.com/office/drawing/2014/main" id="{A414D03C-D176-4D06-88C2-FC49DDB60B13}"/>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7" name="Text Box 6">
          <a:extLst>
            <a:ext uri="{FF2B5EF4-FFF2-40B4-BE49-F238E27FC236}">
              <a16:creationId xmlns:a16="http://schemas.microsoft.com/office/drawing/2014/main" id="{DB93ED78-FBF2-4F8D-8D0F-5106CCF0D0E0}"/>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8" name="Text Box 4">
          <a:extLst>
            <a:ext uri="{FF2B5EF4-FFF2-40B4-BE49-F238E27FC236}">
              <a16:creationId xmlns:a16="http://schemas.microsoft.com/office/drawing/2014/main" id="{4E567F88-B6D1-42BB-A0B0-0E45F7FD6D57}"/>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9" name="Text Box 6">
          <a:extLst>
            <a:ext uri="{FF2B5EF4-FFF2-40B4-BE49-F238E27FC236}">
              <a16:creationId xmlns:a16="http://schemas.microsoft.com/office/drawing/2014/main" id="{27E2B1A3-91BA-4985-BE3A-982369A9CCE6}"/>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0" name="Text Box 4">
          <a:extLst>
            <a:ext uri="{FF2B5EF4-FFF2-40B4-BE49-F238E27FC236}">
              <a16:creationId xmlns:a16="http://schemas.microsoft.com/office/drawing/2014/main" id="{F0CC1B6C-B047-4FD0-B01B-6C39A4A1049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1" name="Text Box 6">
          <a:extLst>
            <a:ext uri="{FF2B5EF4-FFF2-40B4-BE49-F238E27FC236}">
              <a16:creationId xmlns:a16="http://schemas.microsoft.com/office/drawing/2014/main" id="{015169FD-FA94-4457-9405-C996D9B5F2FE}"/>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2" name="Text Box 4">
          <a:extLst>
            <a:ext uri="{FF2B5EF4-FFF2-40B4-BE49-F238E27FC236}">
              <a16:creationId xmlns:a16="http://schemas.microsoft.com/office/drawing/2014/main" id="{7C1C19F0-B98C-449B-9DBA-8B185E6DCF7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3" name="Text Box 6">
          <a:extLst>
            <a:ext uri="{FF2B5EF4-FFF2-40B4-BE49-F238E27FC236}">
              <a16:creationId xmlns:a16="http://schemas.microsoft.com/office/drawing/2014/main" id="{FDC88CB7-5EDB-4DB0-9C5E-40FC08AC136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4" name="Text Box 4">
          <a:extLst>
            <a:ext uri="{FF2B5EF4-FFF2-40B4-BE49-F238E27FC236}">
              <a16:creationId xmlns:a16="http://schemas.microsoft.com/office/drawing/2014/main" id="{AEC614BA-36EE-485B-9F74-7EB02B6E9B2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5" name="Text Box 6">
          <a:extLst>
            <a:ext uri="{FF2B5EF4-FFF2-40B4-BE49-F238E27FC236}">
              <a16:creationId xmlns:a16="http://schemas.microsoft.com/office/drawing/2014/main" id="{C7BEC440-EC83-45C1-9AD1-65C17D4BDA03}"/>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6" name="Text Box 4">
          <a:extLst>
            <a:ext uri="{FF2B5EF4-FFF2-40B4-BE49-F238E27FC236}">
              <a16:creationId xmlns:a16="http://schemas.microsoft.com/office/drawing/2014/main" id="{913D58B7-1C6C-4BFB-B2E4-667F1CAA30E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7" name="Text Box 6">
          <a:extLst>
            <a:ext uri="{FF2B5EF4-FFF2-40B4-BE49-F238E27FC236}">
              <a16:creationId xmlns:a16="http://schemas.microsoft.com/office/drawing/2014/main" id="{51A5AF96-DCE4-44BE-A444-A40B27171E0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8" name="Text Box 4">
          <a:extLst>
            <a:ext uri="{FF2B5EF4-FFF2-40B4-BE49-F238E27FC236}">
              <a16:creationId xmlns:a16="http://schemas.microsoft.com/office/drawing/2014/main" id="{257AC903-93D3-45D4-B692-5DDB1F222157}"/>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9" name="Text Box 6">
          <a:extLst>
            <a:ext uri="{FF2B5EF4-FFF2-40B4-BE49-F238E27FC236}">
              <a16:creationId xmlns:a16="http://schemas.microsoft.com/office/drawing/2014/main" id="{ED71ADD1-0553-47FA-95F9-D1F915CC44D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0" name="Text Box 4">
          <a:extLst>
            <a:ext uri="{FF2B5EF4-FFF2-40B4-BE49-F238E27FC236}">
              <a16:creationId xmlns:a16="http://schemas.microsoft.com/office/drawing/2014/main" id="{3261BCD8-449E-49FD-B1EE-580CAA086F9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1" name="Text Box 6">
          <a:extLst>
            <a:ext uri="{FF2B5EF4-FFF2-40B4-BE49-F238E27FC236}">
              <a16:creationId xmlns:a16="http://schemas.microsoft.com/office/drawing/2014/main" id="{FBF97524-4796-4802-A6D9-D20A19D65C96}"/>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2" name="Text Box 4">
          <a:extLst>
            <a:ext uri="{FF2B5EF4-FFF2-40B4-BE49-F238E27FC236}">
              <a16:creationId xmlns:a16="http://schemas.microsoft.com/office/drawing/2014/main" id="{C22ECF7B-5028-48DE-B27B-F98886F5FBE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3" name="Text Box 6">
          <a:extLst>
            <a:ext uri="{FF2B5EF4-FFF2-40B4-BE49-F238E27FC236}">
              <a16:creationId xmlns:a16="http://schemas.microsoft.com/office/drawing/2014/main" id="{85D0A7A8-5E57-4BA1-875F-C6B09C566C6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4" name="Text Box 4">
          <a:extLst>
            <a:ext uri="{FF2B5EF4-FFF2-40B4-BE49-F238E27FC236}">
              <a16:creationId xmlns:a16="http://schemas.microsoft.com/office/drawing/2014/main" id="{B614DCAF-C6D5-440D-98A5-20D3294A5D81}"/>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5" name="Text Box 6">
          <a:extLst>
            <a:ext uri="{FF2B5EF4-FFF2-40B4-BE49-F238E27FC236}">
              <a16:creationId xmlns:a16="http://schemas.microsoft.com/office/drawing/2014/main" id="{B22B5BAC-0E1E-44C7-B1C7-DAC1B2C319ED}"/>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6" name="Text Box 4">
          <a:extLst>
            <a:ext uri="{FF2B5EF4-FFF2-40B4-BE49-F238E27FC236}">
              <a16:creationId xmlns:a16="http://schemas.microsoft.com/office/drawing/2014/main" id="{6BA4F656-F31A-4170-B772-997B6942C63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7" name="Text Box 6">
          <a:extLst>
            <a:ext uri="{FF2B5EF4-FFF2-40B4-BE49-F238E27FC236}">
              <a16:creationId xmlns:a16="http://schemas.microsoft.com/office/drawing/2014/main" id="{F21FDEF3-565D-46FC-BE3C-D97BD35D0451}"/>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8" name="Text Box 4">
          <a:extLst>
            <a:ext uri="{FF2B5EF4-FFF2-40B4-BE49-F238E27FC236}">
              <a16:creationId xmlns:a16="http://schemas.microsoft.com/office/drawing/2014/main" id="{DACCB2B6-8A83-433D-B844-ECBF22642183}"/>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9" name="Text Box 6">
          <a:extLst>
            <a:ext uri="{FF2B5EF4-FFF2-40B4-BE49-F238E27FC236}">
              <a16:creationId xmlns:a16="http://schemas.microsoft.com/office/drawing/2014/main" id="{4786F7BE-4355-49F8-A529-7F72B9CD9865}"/>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70" name="Text Box 6">
          <a:extLst>
            <a:ext uri="{FF2B5EF4-FFF2-40B4-BE49-F238E27FC236}">
              <a16:creationId xmlns:a16="http://schemas.microsoft.com/office/drawing/2014/main" id="{FA4171F6-E19C-4847-B7E2-DF220C7AD110}"/>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1" name="Text Box 4">
          <a:extLst>
            <a:ext uri="{FF2B5EF4-FFF2-40B4-BE49-F238E27FC236}">
              <a16:creationId xmlns:a16="http://schemas.microsoft.com/office/drawing/2014/main" id="{695790CF-608C-4789-9244-30B095AFDE23}"/>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2" name="Text Box 6">
          <a:extLst>
            <a:ext uri="{FF2B5EF4-FFF2-40B4-BE49-F238E27FC236}">
              <a16:creationId xmlns:a16="http://schemas.microsoft.com/office/drawing/2014/main" id="{FD876C8A-A233-4F45-84AB-9892E279A6B7}"/>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3" name="Text Box 6">
          <a:extLst>
            <a:ext uri="{FF2B5EF4-FFF2-40B4-BE49-F238E27FC236}">
              <a16:creationId xmlns:a16="http://schemas.microsoft.com/office/drawing/2014/main" id="{6AF96123-078B-4347-8392-D13B23002694}"/>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4" name="Text Box 4">
          <a:extLst>
            <a:ext uri="{FF2B5EF4-FFF2-40B4-BE49-F238E27FC236}">
              <a16:creationId xmlns:a16="http://schemas.microsoft.com/office/drawing/2014/main" id="{904084F5-64EF-4908-9496-B93C3759726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5" name="Text Box 6">
          <a:extLst>
            <a:ext uri="{FF2B5EF4-FFF2-40B4-BE49-F238E27FC236}">
              <a16:creationId xmlns:a16="http://schemas.microsoft.com/office/drawing/2014/main" id="{B57FFB5C-CBA8-4599-ACA9-EC65752F4D9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6" name="Text Box 4">
          <a:extLst>
            <a:ext uri="{FF2B5EF4-FFF2-40B4-BE49-F238E27FC236}">
              <a16:creationId xmlns:a16="http://schemas.microsoft.com/office/drawing/2014/main" id="{09E8B513-4F5E-4AA8-B9F6-BEBFA48A29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7" name="Text Box 6">
          <a:extLst>
            <a:ext uri="{FF2B5EF4-FFF2-40B4-BE49-F238E27FC236}">
              <a16:creationId xmlns:a16="http://schemas.microsoft.com/office/drawing/2014/main" id="{06E556DF-246B-40AD-A200-7917452572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8" name="Text Box 4">
          <a:extLst>
            <a:ext uri="{FF2B5EF4-FFF2-40B4-BE49-F238E27FC236}">
              <a16:creationId xmlns:a16="http://schemas.microsoft.com/office/drawing/2014/main" id="{F0A23E3E-A2CD-4AB0-A0D7-DD2D7DCABDA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9" name="Text Box 6">
          <a:extLst>
            <a:ext uri="{FF2B5EF4-FFF2-40B4-BE49-F238E27FC236}">
              <a16:creationId xmlns:a16="http://schemas.microsoft.com/office/drawing/2014/main" id="{76CA151D-1F52-448A-A9A5-0BABB3001F75}"/>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0" name="Text Box 4">
          <a:extLst>
            <a:ext uri="{FF2B5EF4-FFF2-40B4-BE49-F238E27FC236}">
              <a16:creationId xmlns:a16="http://schemas.microsoft.com/office/drawing/2014/main" id="{1B7280BF-29BC-4C7D-A2D5-F82D926A7AA8}"/>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1" name="Text Box 6">
          <a:extLst>
            <a:ext uri="{FF2B5EF4-FFF2-40B4-BE49-F238E27FC236}">
              <a16:creationId xmlns:a16="http://schemas.microsoft.com/office/drawing/2014/main" id="{0DC141C2-9B72-4F7D-80D5-A0E6AED0AB1C}"/>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2" name="Text Box 4">
          <a:extLst>
            <a:ext uri="{FF2B5EF4-FFF2-40B4-BE49-F238E27FC236}">
              <a16:creationId xmlns:a16="http://schemas.microsoft.com/office/drawing/2014/main" id="{D980E133-3B58-47ED-8280-F90980F72C7C}"/>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3" name="Text Box 6">
          <a:extLst>
            <a:ext uri="{FF2B5EF4-FFF2-40B4-BE49-F238E27FC236}">
              <a16:creationId xmlns:a16="http://schemas.microsoft.com/office/drawing/2014/main" id="{2B234E9E-2986-4E16-8131-D87ECE2044EB}"/>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84" name="Text Box 4">
          <a:extLst>
            <a:ext uri="{FF2B5EF4-FFF2-40B4-BE49-F238E27FC236}">
              <a16:creationId xmlns:a16="http://schemas.microsoft.com/office/drawing/2014/main" id="{D7863E40-781A-4D37-877F-6DBE52963767}"/>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5" name="Text Box 4">
          <a:extLst>
            <a:ext uri="{FF2B5EF4-FFF2-40B4-BE49-F238E27FC236}">
              <a16:creationId xmlns:a16="http://schemas.microsoft.com/office/drawing/2014/main" id="{F78B7FBC-065A-4685-8BB5-1A2243D759F4}"/>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6" name="Text Box 6">
          <a:extLst>
            <a:ext uri="{FF2B5EF4-FFF2-40B4-BE49-F238E27FC236}">
              <a16:creationId xmlns:a16="http://schemas.microsoft.com/office/drawing/2014/main" id="{4418FF4D-185D-4803-A439-14811ADBC72F}"/>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87" name="Text Box 6">
          <a:extLst>
            <a:ext uri="{FF2B5EF4-FFF2-40B4-BE49-F238E27FC236}">
              <a16:creationId xmlns:a16="http://schemas.microsoft.com/office/drawing/2014/main" id="{306D1106-AC92-4F31-8987-568AE332CD8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8" name="Text Box 4">
          <a:extLst>
            <a:ext uri="{FF2B5EF4-FFF2-40B4-BE49-F238E27FC236}">
              <a16:creationId xmlns:a16="http://schemas.microsoft.com/office/drawing/2014/main" id="{75C90D02-FE4E-43FC-A219-1D9DBF36C247}"/>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9" name="Text Box 6">
          <a:extLst>
            <a:ext uri="{FF2B5EF4-FFF2-40B4-BE49-F238E27FC236}">
              <a16:creationId xmlns:a16="http://schemas.microsoft.com/office/drawing/2014/main" id="{4A6E96C5-7556-44F4-B133-2B233069F04C}"/>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0" name="Text Box 4">
          <a:extLst>
            <a:ext uri="{FF2B5EF4-FFF2-40B4-BE49-F238E27FC236}">
              <a16:creationId xmlns:a16="http://schemas.microsoft.com/office/drawing/2014/main" id="{444ED3DE-3622-4624-8E83-2CBE2620D0F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1" name="Text Box 6">
          <a:extLst>
            <a:ext uri="{FF2B5EF4-FFF2-40B4-BE49-F238E27FC236}">
              <a16:creationId xmlns:a16="http://schemas.microsoft.com/office/drawing/2014/main" id="{E156045E-2D87-4455-AD15-81C0E525B1CA}"/>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2" name="Text Box 4">
          <a:extLst>
            <a:ext uri="{FF2B5EF4-FFF2-40B4-BE49-F238E27FC236}">
              <a16:creationId xmlns:a16="http://schemas.microsoft.com/office/drawing/2014/main" id="{B40DBEE0-897B-4611-9C8A-B3E9433E37E0}"/>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3" name="Text Box 6">
          <a:extLst>
            <a:ext uri="{FF2B5EF4-FFF2-40B4-BE49-F238E27FC236}">
              <a16:creationId xmlns:a16="http://schemas.microsoft.com/office/drawing/2014/main" id="{D5AEAFD3-4BC9-419F-A6A9-95EFD765023E}"/>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4" name="Text Box 4">
          <a:extLst>
            <a:ext uri="{FF2B5EF4-FFF2-40B4-BE49-F238E27FC236}">
              <a16:creationId xmlns:a16="http://schemas.microsoft.com/office/drawing/2014/main" id="{A3AD71C2-B741-45CB-AF33-69153C6DAD61}"/>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5" name="Text Box 6">
          <a:extLst>
            <a:ext uri="{FF2B5EF4-FFF2-40B4-BE49-F238E27FC236}">
              <a16:creationId xmlns:a16="http://schemas.microsoft.com/office/drawing/2014/main" id="{C453CEDF-BEC1-4F39-9021-0F84890BBDC3}"/>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6" name="Text Box 4">
          <a:extLst>
            <a:ext uri="{FF2B5EF4-FFF2-40B4-BE49-F238E27FC236}">
              <a16:creationId xmlns:a16="http://schemas.microsoft.com/office/drawing/2014/main" id="{FA65E712-575C-40EF-8E4D-B7A5BC4FF692}"/>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7" name="Text Box 6">
          <a:extLst>
            <a:ext uri="{FF2B5EF4-FFF2-40B4-BE49-F238E27FC236}">
              <a16:creationId xmlns:a16="http://schemas.microsoft.com/office/drawing/2014/main" id="{CB7E6E06-9D13-4798-B4F8-C8FEC4E4120A}"/>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8" name="Text Box 4">
          <a:extLst>
            <a:ext uri="{FF2B5EF4-FFF2-40B4-BE49-F238E27FC236}">
              <a16:creationId xmlns:a16="http://schemas.microsoft.com/office/drawing/2014/main" id="{ECCD26F0-CCB7-4332-A74D-1CB0A577B750}"/>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9" name="Text Box 6">
          <a:extLst>
            <a:ext uri="{FF2B5EF4-FFF2-40B4-BE49-F238E27FC236}">
              <a16:creationId xmlns:a16="http://schemas.microsoft.com/office/drawing/2014/main" id="{C6424C77-50A6-40EB-BC39-6A5090B507B5}"/>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0" name="Text Box 4">
          <a:extLst>
            <a:ext uri="{FF2B5EF4-FFF2-40B4-BE49-F238E27FC236}">
              <a16:creationId xmlns:a16="http://schemas.microsoft.com/office/drawing/2014/main" id="{EFDDB306-C52B-40E0-A7D6-AFB4430FA8BF}"/>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1" name="Text Box 6">
          <a:extLst>
            <a:ext uri="{FF2B5EF4-FFF2-40B4-BE49-F238E27FC236}">
              <a16:creationId xmlns:a16="http://schemas.microsoft.com/office/drawing/2014/main" id="{96D929EB-0A5D-4E18-B4E4-6F2C5A3EADC8}"/>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2" name="Text Box 4">
          <a:extLst>
            <a:ext uri="{FF2B5EF4-FFF2-40B4-BE49-F238E27FC236}">
              <a16:creationId xmlns:a16="http://schemas.microsoft.com/office/drawing/2014/main" id="{2C5D1EC8-547E-4349-B583-2663ACFE9402}"/>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3" name="Text Box 6">
          <a:extLst>
            <a:ext uri="{FF2B5EF4-FFF2-40B4-BE49-F238E27FC236}">
              <a16:creationId xmlns:a16="http://schemas.microsoft.com/office/drawing/2014/main" id="{7E2DE9BB-FCC0-4D5F-88B8-140200939457}"/>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4" name="Text Box 6">
          <a:extLst>
            <a:ext uri="{FF2B5EF4-FFF2-40B4-BE49-F238E27FC236}">
              <a16:creationId xmlns:a16="http://schemas.microsoft.com/office/drawing/2014/main" id="{AD590C21-E887-416C-9E4C-66A9A5853A4F}"/>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5" name="Text Box 4">
          <a:extLst>
            <a:ext uri="{FF2B5EF4-FFF2-40B4-BE49-F238E27FC236}">
              <a16:creationId xmlns:a16="http://schemas.microsoft.com/office/drawing/2014/main" id="{880A8BD0-ED57-4931-96D5-B38D01F507D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6" name="Text Box 6">
          <a:extLst>
            <a:ext uri="{FF2B5EF4-FFF2-40B4-BE49-F238E27FC236}">
              <a16:creationId xmlns:a16="http://schemas.microsoft.com/office/drawing/2014/main" id="{AE25790A-82B9-4B07-A575-D105148A7B4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7" name="Text Box 4">
          <a:extLst>
            <a:ext uri="{FF2B5EF4-FFF2-40B4-BE49-F238E27FC236}">
              <a16:creationId xmlns:a16="http://schemas.microsoft.com/office/drawing/2014/main" id="{862753A4-90B9-4DF1-92BB-56B62D42CF52}"/>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8" name="Text Box 6">
          <a:extLst>
            <a:ext uri="{FF2B5EF4-FFF2-40B4-BE49-F238E27FC236}">
              <a16:creationId xmlns:a16="http://schemas.microsoft.com/office/drawing/2014/main" id="{E0A5F3D5-2F1A-4983-9873-925887C3450A}"/>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09" name="Text Box 4">
          <a:extLst>
            <a:ext uri="{FF2B5EF4-FFF2-40B4-BE49-F238E27FC236}">
              <a16:creationId xmlns:a16="http://schemas.microsoft.com/office/drawing/2014/main" id="{FC7E44BB-B484-4173-8EE3-9DAEEA38644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10" name="Text Box 6">
          <a:extLst>
            <a:ext uri="{FF2B5EF4-FFF2-40B4-BE49-F238E27FC236}">
              <a16:creationId xmlns:a16="http://schemas.microsoft.com/office/drawing/2014/main" id="{F9C3885B-BD75-4886-868A-DB596E7EA31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1" name="Text Box 4">
          <a:extLst>
            <a:ext uri="{FF2B5EF4-FFF2-40B4-BE49-F238E27FC236}">
              <a16:creationId xmlns:a16="http://schemas.microsoft.com/office/drawing/2014/main" id="{7ED19CBB-0DE4-429A-AD1E-66AAFDE78636}"/>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2" name="Text Box 6">
          <a:extLst>
            <a:ext uri="{FF2B5EF4-FFF2-40B4-BE49-F238E27FC236}">
              <a16:creationId xmlns:a16="http://schemas.microsoft.com/office/drawing/2014/main" id="{D7F4A2B1-96F9-4F91-AFA4-A3356BCBE1F8}"/>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3" name="Text Box 4">
          <a:extLst>
            <a:ext uri="{FF2B5EF4-FFF2-40B4-BE49-F238E27FC236}">
              <a16:creationId xmlns:a16="http://schemas.microsoft.com/office/drawing/2014/main" id="{187C8535-F2E4-4348-8A90-0309EB776269}"/>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4" name="Text Box 6">
          <a:extLst>
            <a:ext uri="{FF2B5EF4-FFF2-40B4-BE49-F238E27FC236}">
              <a16:creationId xmlns:a16="http://schemas.microsoft.com/office/drawing/2014/main" id="{FFC00B06-675E-4366-A11A-B649830C480D}"/>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5" name="Text Box 4">
          <a:extLst>
            <a:ext uri="{FF2B5EF4-FFF2-40B4-BE49-F238E27FC236}">
              <a16:creationId xmlns:a16="http://schemas.microsoft.com/office/drawing/2014/main" id="{5DB25164-2D4E-4A70-BBEE-8A5768B5F447}"/>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6" name="Text Box 6">
          <a:extLst>
            <a:ext uri="{FF2B5EF4-FFF2-40B4-BE49-F238E27FC236}">
              <a16:creationId xmlns:a16="http://schemas.microsoft.com/office/drawing/2014/main" id="{E608C664-3222-4DE2-B041-3DFBECF4FE44}"/>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517" name="Text Box 4">
          <a:extLst>
            <a:ext uri="{FF2B5EF4-FFF2-40B4-BE49-F238E27FC236}">
              <a16:creationId xmlns:a16="http://schemas.microsoft.com/office/drawing/2014/main" id="{35638405-1561-4B67-84A6-62B21B801C6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8" name="Text Box 4">
          <a:extLst>
            <a:ext uri="{FF2B5EF4-FFF2-40B4-BE49-F238E27FC236}">
              <a16:creationId xmlns:a16="http://schemas.microsoft.com/office/drawing/2014/main" id="{CF2C9A9C-D9F7-4973-A5AE-16252CB2037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9" name="Text Box 6">
          <a:extLst>
            <a:ext uri="{FF2B5EF4-FFF2-40B4-BE49-F238E27FC236}">
              <a16:creationId xmlns:a16="http://schemas.microsoft.com/office/drawing/2014/main" id="{494EE5C6-F681-4B47-9CE9-7BF1ED7E5C6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4520" name="Text Box 4">
          <a:extLst>
            <a:ext uri="{FF2B5EF4-FFF2-40B4-BE49-F238E27FC236}">
              <a16:creationId xmlns:a16="http://schemas.microsoft.com/office/drawing/2014/main" id="{4C6C7EF1-07A9-4AC8-A727-8C65AD38DDA1}"/>
            </a:ext>
          </a:extLst>
        </xdr:cNvPr>
        <xdr:cNvSpPr txBox="1">
          <a:spLocks noChangeArrowheads="1"/>
        </xdr:cNvSpPr>
      </xdr:nvSpPr>
      <xdr:spPr bwMode="auto">
        <a:xfrm>
          <a:off x="1797050" y="89876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521" name="Text Box 6">
          <a:extLst>
            <a:ext uri="{FF2B5EF4-FFF2-40B4-BE49-F238E27FC236}">
              <a16:creationId xmlns:a16="http://schemas.microsoft.com/office/drawing/2014/main" id="{C21045AF-4744-481C-9155-3DE7CC764A98}"/>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2" name="Text Box 6">
          <a:extLst>
            <a:ext uri="{FF2B5EF4-FFF2-40B4-BE49-F238E27FC236}">
              <a16:creationId xmlns:a16="http://schemas.microsoft.com/office/drawing/2014/main" id="{1325A06D-3EAD-4C33-AC41-51AD22E49AEB}"/>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3" name="Text Box 4">
          <a:extLst>
            <a:ext uri="{FF2B5EF4-FFF2-40B4-BE49-F238E27FC236}">
              <a16:creationId xmlns:a16="http://schemas.microsoft.com/office/drawing/2014/main" id="{F23A98A9-973A-4533-A2C2-841454303FD4}"/>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4" name="Text Box 6">
          <a:extLst>
            <a:ext uri="{FF2B5EF4-FFF2-40B4-BE49-F238E27FC236}">
              <a16:creationId xmlns:a16="http://schemas.microsoft.com/office/drawing/2014/main" id="{A2CAF175-7B6F-4EC8-B6A0-184C8EAA3AC1}"/>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5" name="Text Box 4">
          <a:extLst>
            <a:ext uri="{FF2B5EF4-FFF2-40B4-BE49-F238E27FC236}">
              <a16:creationId xmlns:a16="http://schemas.microsoft.com/office/drawing/2014/main" id="{B2401883-0ABF-4890-A910-87AD13D1EDB0}"/>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6" name="Text Box 6">
          <a:extLst>
            <a:ext uri="{FF2B5EF4-FFF2-40B4-BE49-F238E27FC236}">
              <a16:creationId xmlns:a16="http://schemas.microsoft.com/office/drawing/2014/main" id="{041258BB-D6BC-4643-8770-F0B24783763A}"/>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7" name="Text Box 4">
          <a:extLst>
            <a:ext uri="{FF2B5EF4-FFF2-40B4-BE49-F238E27FC236}">
              <a16:creationId xmlns:a16="http://schemas.microsoft.com/office/drawing/2014/main" id="{A3C21F6D-B3D7-4FAC-B542-F3D9ABC9C19C}"/>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8" name="Text Box 6">
          <a:extLst>
            <a:ext uri="{FF2B5EF4-FFF2-40B4-BE49-F238E27FC236}">
              <a16:creationId xmlns:a16="http://schemas.microsoft.com/office/drawing/2014/main" id="{765AFCA5-A912-47C8-B708-F45A4788087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9" name="Text Box 4">
          <a:extLst>
            <a:ext uri="{FF2B5EF4-FFF2-40B4-BE49-F238E27FC236}">
              <a16:creationId xmlns:a16="http://schemas.microsoft.com/office/drawing/2014/main" id="{35EA008B-6C93-410D-A229-A47E11FBF9CE}"/>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4530" name="Text Box 6">
          <a:extLst>
            <a:ext uri="{FF2B5EF4-FFF2-40B4-BE49-F238E27FC236}">
              <a16:creationId xmlns:a16="http://schemas.microsoft.com/office/drawing/2014/main" id="{E0954974-1469-4545-8567-394D8CA0B680}"/>
            </a:ext>
          </a:extLst>
        </xdr:cNvPr>
        <xdr:cNvSpPr txBox="1">
          <a:spLocks noChangeArrowheads="1"/>
        </xdr:cNvSpPr>
      </xdr:nvSpPr>
      <xdr:spPr bwMode="auto">
        <a:xfrm>
          <a:off x="21209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1" name="Text Box 4">
          <a:extLst>
            <a:ext uri="{FF2B5EF4-FFF2-40B4-BE49-F238E27FC236}">
              <a16:creationId xmlns:a16="http://schemas.microsoft.com/office/drawing/2014/main" id="{222C9319-D1C5-4A6E-BC37-274CD9AAD2AC}"/>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2" name="Text Box 6">
          <a:extLst>
            <a:ext uri="{FF2B5EF4-FFF2-40B4-BE49-F238E27FC236}">
              <a16:creationId xmlns:a16="http://schemas.microsoft.com/office/drawing/2014/main" id="{D47E6BF6-8987-497E-A7DE-E69987A9B7C1}"/>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378</xdr:row>
      <xdr:rowOff>47625</xdr:rowOff>
    </xdr:from>
    <xdr:ext cx="85725" cy="819150"/>
    <xdr:sp macro="" textlink="">
      <xdr:nvSpPr>
        <xdr:cNvPr id="4533" name="Text Box 4">
          <a:extLst>
            <a:ext uri="{FF2B5EF4-FFF2-40B4-BE49-F238E27FC236}">
              <a16:creationId xmlns:a16="http://schemas.microsoft.com/office/drawing/2014/main" id="{C118303D-6325-4021-9214-70F0BEE146E6}"/>
            </a:ext>
          </a:extLst>
        </xdr:cNvPr>
        <xdr:cNvSpPr txBox="1">
          <a:spLocks noChangeArrowheads="1"/>
        </xdr:cNvSpPr>
      </xdr:nvSpPr>
      <xdr:spPr bwMode="auto">
        <a:xfrm>
          <a:off x="1797050" y="91289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9150"/>
    <xdr:sp macro="" textlink="">
      <xdr:nvSpPr>
        <xdr:cNvPr id="4534" name="Text Box 6">
          <a:extLst>
            <a:ext uri="{FF2B5EF4-FFF2-40B4-BE49-F238E27FC236}">
              <a16:creationId xmlns:a16="http://schemas.microsoft.com/office/drawing/2014/main" id="{C76713B8-3CB3-4900-A195-58689654B017}"/>
            </a:ext>
          </a:extLst>
        </xdr:cNvPr>
        <xdr:cNvSpPr txBox="1">
          <a:spLocks noChangeArrowheads="1"/>
        </xdr:cNvSpPr>
      </xdr:nvSpPr>
      <xdr:spPr bwMode="auto">
        <a:xfrm>
          <a:off x="1206500" y="91241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5" name="Text Box 6">
          <a:extLst>
            <a:ext uri="{FF2B5EF4-FFF2-40B4-BE49-F238E27FC236}">
              <a16:creationId xmlns:a16="http://schemas.microsoft.com/office/drawing/2014/main" id="{9E54EDD1-CEE8-4C5F-BF99-2BE9F4256EE1}"/>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6" name="Text Box 4">
          <a:extLst>
            <a:ext uri="{FF2B5EF4-FFF2-40B4-BE49-F238E27FC236}">
              <a16:creationId xmlns:a16="http://schemas.microsoft.com/office/drawing/2014/main" id="{B2A402BD-0325-41E7-815A-F88EBC0E2507}"/>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7" name="Text Box 6">
          <a:extLst>
            <a:ext uri="{FF2B5EF4-FFF2-40B4-BE49-F238E27FC236}">
              <a16:creationId xmlns:a16="http://schemas.microsoft.com/office/drawing/2014/main" id="{5149DBCE-0C8D-4BC4-8DB6-0F7FE2738AE8}"/>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8" name="Text Box 4">
          <a:extLst>
            <a:ext uri="{FF2B5EF4-FFF2-40B4-BE49-F238E27FC236}">
              <a16:creationId xmlns:a16="http://schemas.microsoft.com/office/drawing/2014/main" id="{E011F900-5542-4890-AF93-AD21DF4B956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9" name="Text Box 6">
          <a:extLst>
            <a:ext uri="{FF2B5EF4-FFF2-40B4-BE49-F238E27FC236}">
              <a16:creationId xmlns:a16="http://schemas.microsoft.com/office/drawing/2014/main" id="{93C17D6A-0D21-470D-985F-35B9008B8DC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0" name="Text Box 4">
          <a:extLst>
            <a:ext uri="{FF2B5EF4-FFF2-40B4-BE49-F238E27FC236}">
              <a16:creationId xmlns:a16="http://schemas.microsoft.com/office/drawing/2014/main" id="{25BA13D0-F27F-4249-9AD1-0D3BE127B8D4}"/>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1" name="Text Box 6">
          <a:extLst>
            <a:ext uri="{FF2B5EF4-FFF2-40B4-BE49-F238E27FC236}">
              <a16:creationId xmlns:a16="http://schemas.microsoft.com/office/drawing/2014/main" id="{F73C2E44-74A9-4673-B7F5-6DD4A62695A9}"/>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42" name="Text Box 4">
          <a:extLst>
            <a:ext uri="{FF2B5EF4-FFF2-40B4-BE49-F238E27FC236}">
              <a16:creationId xmlns:a16="http://schemas.microsoft.com/office/drawing/2014/main" id="{DE2B9D54-734D-4120-B0BC-EAA3C14AC19B}"/>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378</xdr:row>
      <xdr:rowOff>0</xdr:rowOff>
    </xdr:from>
    <xdr:ext cx="85725" cy="676274"/>
    <xdr:sp macro="" textlink="">
      <xdr:nvSpPr>
        <xdr:cNvPr id="4543" name="Text Box 6">
          <a:extLst>
            <a:ext uri="{FF2B5EF4-FFF2-40B4-BE49-F238E27FC236}">
              <a16:creationId xmlns:a16="http://schemas.microsoft.com/office/drawing/2014/main" id="{AD1500BB-9B4C-48BF-9A73-F448708A2109}"/>
            </a:ext>
          </a:extLst>
        </xdr:cNvPr>
        <xdr:cNvSpPr txBox="1">
          <a:spLocks noChangeArrowheads="1"/>
        </xdr:cNvSpPr>
      </xdr:nvSpPr>
      <xdr:spPr bwMode="auto">
        <a:xfrm>
          <a:off x="21209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379</xdr:row>
      <xdr:rowOff>85725</xdr:rowOff>
    </xdr:from>
    <xdr:ext cx="85725" cy="676274"/>
    <xdr:sp macro="" textlink="">
      <xdr:nvSpPr>
        <xdr:cNvPr id="4544" name="Text Box 6">
          <a:extLst>
            <a:ext uri="{FF2B5EF4-FFF2-40B4-BE49-F238E27FC236}">
              <a16:creationId xmlns:a16="http://schemas.microsoft.com/office/drawing/2014/main" id="{AB57779F-F2B0-4E31-8191-527664860D56}"/>
            </a:ext>
          </a:extLst>
        </xdr:cNvPr>
        <xdr:cNvSpPr txBox="1">
          <a:spLocks noChangeArrowheads="1"/>
        </xdr:cNvSpPr>
      </xdr:nvSpPr>
      <xdr:spPr bwMode="auto">
        <a:xfrm>
          <a:off x="2187575" y="9152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5" name="Text Box 4">
          <a:extLst>
            <a:ext uri="{FF2B5EF4-FFF2-40B4-BE49-F238E27FC236}">
              <a16:creationId xmlns:a16="http://schemas.microsoft.com/office/drawing/2014/main" id="{7D991EC0-B7B8-4F3F-9837-C4324EC29F69}"/>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6" name="Text Box 4">
          <a:extLst>
            <a:ext uri="{FF2B5EF4-FFF2-40B4-BE49-F238E27FC236}">
              <a16:creationId xmlns:a16="http://schemas.microsoft.com/office/drawing/2014/main" id="{E31C154C-A978-42CA-A3FB-59C026D78623}"/>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387</xdr:row>
      <xdr:rowOff>428625</xdr:rowOff>
    </xdr:from>
    <xdr:ext cx="85725" cy="150329"/>
    <xdr:sp macro="" textlink="">
      <xdr:nvSpPr>
        <xdr:cNvPr id="4547" name="Text Box 4">
          <a:extLst>
            <a:ext uri="{FF2B5EF4-FFF2-40B4-BE49-F238E27FC236}">
              <a16:creationId xmlns:a16="http://schemas.microsoft.com/office/drawing/2014/main" id="{32656CFF-DF0D-43CA-A554-4C5B3A41D853}"/>
            </a:ext>
          </a:extLst>
        </xdr:cNvPr>
        <xdr:cNvSpPr txBox="1">
          <a:spLocks noChangeArrowheads="1"/>
        </xdr:cNvSpPr>
      </xdr:nvSpPr>
      <xdr:spPr bwMode="auto">
        <a:xfrm>
          <a:off x="314325" y="93686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8" name="Text Box 4">
          <a:extLst>
            <a:ext uri="{FF2B5EF4-FFF2-40B4-BE49-F238E27FC236}">
              <a16:creationId xmlns:a16="http://schemas.microsoft.com/office/drawing/2014/main" id="{1F50FC3B-3641-4E54-9F47-AA104245FF07}"/>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9" name="Text Box 6">
          <a:extLst>
            <a:ext uri="{FF2B5EF4-FFF2-40B4-BE49-F238E27FC236}">
              <a16:creationId xmlns:a16="http://schemas.microsoft.com/office/drawing/2014/main" id="{FB3BFC64-9ACB-4254-AB80-A77688D8CC5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0" name="Text Box 4">
          <a:extLst>
            <a:ext uri="{FF2B5EF4-FFF2-40B4-BE49-F238E27FC236}">
              <a16:creationId xmlns:a16="http://schemas.microsoft.com/office/drawing/2014/main" id="{59C9649D-964C-4294-B065-6F158B890C9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1" name="Text Box 6">
          <a:extLst>
            <a:ext uri="{FF2B5EF4-FFF2-40B4-BE49-F238E27FC236}">
              <a16:creationId xmlns:a16="http://schemas.microsoft.com/office/drawing/2014/main" id="{1E1AD015-FC42-4DC9-A65F-44B0CEE7E1E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2" name="Text Box 4">
          <a:extLst>
            <a:ext uri="{FF2B5EF4-FFF2-40B4-BE49-F238E27FC236}">
              <a16:creationId xmlns:a16="http://schemas.microsoft.com/office/drawing/2014/main" id="{6FC54DB2-431C-450B-ACF8-802CBBFD5BB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3" name="Text Box 6">
          <a:extLst>
            <a:ext uri="{FF2B5EF4-FFF2-40B4-BE49-F238E27FC236}">
              <a16:creationId xmlns:a16="http://schemas.microsoft.com/office/drawing/2014/main" id="{CEA9015F-4C61-4E90-9BF6-10E949CDC4BD}"/>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4" name="Text Box 4">
          <a:extLst>
            <a:ext uri="{FF2B5EF4-FFF2-40B4-BE49-F238E27FC236}">
              <a16:creationId xmlns:a16="http://schemas.microsoft.com/office/drawing/2014/main" id="{0537A4ED-1B4A-4283-A0DE-5EC3EF2051C0}"/>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5" name="Text Box 6">
          <a:extLst>
            <a:ext uri="{FF2B5EF4-FFF2-40B4-BE49-F238E27FC236}">
              <a16:creationId xmlns:a16="http://schemas.microsoft.com/office/drawing/2014/main" id="{C00A709E-0485-4163-9B99-7A09D78B3A32}"/>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6" name="Text Box 4">
          <a:extLst>
            <a:ext uri="{FF2B5EF4-FFF2-40B4-BE49-F238E27FC236}">
              <a16:creationId xmlns:a16="http://schemas.microsoft.com/office/drawing/2014/main" id="{A2EEE8C7-6428-46DF-9CCE-1E64783077E9}"/>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7" name="Text Box 6">
          <a:extLst>
            <a:ext uri="{FF2B5EF4-FFF2-40B4-BE49-F238E27FC236}">
              <a16:creationId xmlns:a16="http://schemas.microsoft.com/office/drawing/2014/main" id="{8B9A775D-4672-44C7-9256-EDF0DA9E33B2}"/>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8" name="Text Box 4">
          <a:extLst>
            <a:ext uri="{FF2B5EF4-FFF2-40B4-BE49-F238E27FC236}">
              <a16:creationId xmlns:a16="http://schemas.microsoft.com/office/drawing/2014/main" id="{8EA1CB1F-0EA1-41D9-9278-8D11B091BB56}"/>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9" name="Text Box 6">
          <a:extLst>
            <a:ext uri="{FF2B5EF4-FFF2-40B4-BE49-F238E27FC236}">
              <a16:creationId xmlns:a16="http://schemas.microsoft.com/office/drawing/2014/main" id="{1C443D47-7270-46D4-B5D1-431CD84E12C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0" name="Text Box 4">
          <a:extLst>
            <a:ext uri="{FF2B5EF4-FFF2-40B4-BE49-F238E27FC236}">
              <a16:creationId xmlns:a16="http://schemas.microsoft.com/office/drawing/2014/main" id="{3E68DACF-FC8F-4688-AAED-B0C2FF8CE565}"/>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1" name="Text Box 6">
          <a:extLst>
            <a:ext uri="{FF2B5EF4-FFF2-40B4-BE49-F238E27FC236}">
              <a16:creationId xmlns:a16="http://schemas.microsoft.com/office/drawing/2014/main" id="{D83E9D74-1576-425C-8FB9-4D1AAF3D8062}"/>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562" name="Text Box 6">
          <a:extLst>
            <a:ext uri="{FF2B5EF4-FFF2-40B4-BE49-F238E27FC236}">
              <a16:creationId xmlns:a16="http://schemas.microsoft.com/office/drawing/2014/main" id="{86CED148-1B01-4373-BDDF-049FEF8FB801}"/>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3" name="Text Box 4">
          <a:extLst>
            <a:ext uri="{FF2B5EF4-FFF2-40B4-BE49-F238E27FC236}">
              <a16:creationId xmlns:a16="http://schemas.microsoft.com/office/drawing/2014/main" id="{BBBC398F-31D3-4E58-B874-460CD34E6048}"/>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4" name="Text Box 6">
          <a:extLst>
            <a:ext uri="{FF2B5EF4-FFF2-40B4-BE49-F238E27FC236}">
              <a16:creationId xmlns:a16="http://schemas.microsoft.com/office/drawing/2014/main" id="{17431858-EDCD-4844-9EF8-F8C9C39303AD}"/>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5" name="Text Box 6">
          <a:extLst>
            <a:ext uri="{FF2B5EF4-FFF2-40B4-BE49-F238E27FC236}">
              <a16:creationId xmlns:a16="http://schemas.microsoft.com/office/drawing/2014/main" id="{7ED92C99-9AEA-4364-86C1-C41A16B12EF3}"/>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6" name="Text Box 4">
          <a:extLst>
            <a:ext uri="{FF2B5EF4-FFF2-40B4-BE49-F238E27FC236}">
              <a16:creationId xmlns:a16="http://schemas.microsoft.com/office/drawing/2014/main" id="{D95CF5F8-B2C1-4E7A-9434-E25DC4B6663A}"/>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7" name="Text Box 6">
          <a:extLst>
            <a:ext uri="{FF2B5EF4-FFF2-40B4-BE49-F238E27FC236}">
              <a16:creationId xmlns:a16="http://schemas.microsoft.com/office/drawing/2014/main" id="{582EEDA2-7209-4593-97A6-EEB6D564C337}"/>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8" name="Text Box 4">
          <a:extLst>
            <a:ext uri="{FF2B5EF4-FFF2-40B4-BE49-F238E27FC236}">
              <a16:creationId xmlns:a16="http://schemas.microsoft.com/office/drawing/2014/main" id="{2658CD89-5018-44A2-AC59-08A6DB0DA317}"/>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9" name="Text Box 6">
          <a:extLst>
            <a:ext uri="{FF2B5EF4-FFF2-40B4-BE49-F238E27FC236}">
              <a16:creationId xmlns:a16="http://schemas.microsoft.com/office/drawing/2014/main" id="{DEF50825-B13F-4433-82B9-BE66B7F014BF}"/>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0" name="Text Box 4">
          <a:extLst>
            <a:ext uri="{FF2B5EF4-FFF2-40B4-BE49-F238E27FC236}">
              <a16:creationId xmlns:a16="http://schemas.microsoft.com/office/drawing/2014/main" id="{E0EDD019-57DE-4BFE-8701-FE41870442C5}"/>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1" name="Text Box 6">
          <a:extLst>
            <a:ext uri="{FF2B5EF4-FFF2-40B4-BE49-F238E27FC236}">
              <a16:creationId xmlns:a16="http://schemas.microsoft.com/office/drawing/2014/main" id="{1DC67A8F-1A0B-433B-854B-B76BA5C78E8C}"/>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2" name="Text Box 4">
          <a:extLst>
            <a:ext uri="{FF2B5EF4-FFF2-40B4-BE49-F238E27FC236}">
              <a16:creationId xmlns:a16="http://schemas.microsoft.com/office/drawing/2014/main" id="{751F704E-7BF4-459F-B644-06EC6441919E}"/>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3" name="Text Box 6">
          <a:extLst>
            <a:ext uri="{FF2B5EF4-FFF2-40B4-BE49-F238E27FC236}">
              <a16:creationId xmlns:a16="http://schemas.microsoft.com/office/drawing/2014/main" id="{4B2E8345-0A64-467D-9E95-58A3C051160C}"/>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4" name="Text Box 4">
          <a:extLst>
            <a:ext uri="{FF2B5EF4-FFF2-40B4-BE49-F238E27FC236}">
              <a16:creationId xmlns:a16="http://schemas.microsoft.com/office/drawing/2014/main" id="{73583A00-1F6E-4E89-80C3-DA3846CAA6D6}"/>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5" name="Text Box 6">
          <a:extLst>
            <a:ext uri="{FF2B5EF4-FFF2-40B4-BE49-F238E27FC236}">
              <a16:creationId xmlns:a16="http://schemas.microsoft.com/office/drawing/2014/main" id="{4C3B004E-81CE-487E-81FB-55CD54777B82}"/>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576" name="Text Box 4">
          <a:extLst>
            <a:ext uri="{FF2B5EF4-FFF2-40B4-BE49-F238E27FC236}">
              <a16:creationId xmlns:a16="http://schemas.microsoft.com/office/drawing/2014/main" id="{61A5C17D-BFEE-4131-B8FE-F336EE5457FD}"/>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7" name="Text Box 4">
          <a:extLst>
            <a:ext uri="{FF2B5EF4-FFF2-40B4-BE49-F238E27FC236}">
              <a16:creationId xmlns:a16="http://schemas.microsoft.com/office/drawing/2014/main" id="{E82C1192-0CDF-4E2F-A2BE-AF6B75EA6459}"/>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8" name="Text Box 6">
          <a:extLst>
            <a:ext uri="{FF2B5EF4-FFF2-40B4-BE49-F238E27FC236}">
              <a16:creationId xmlns:a16="http://schemas.microsoft.com/office/drawing/2014/main" id="{33DB2C94-4BF2-453A-9880-448E22A53536}"/>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79" name="Text Box 6">
          <a:extLst>
            <a:ext uri="{FF2B5EF4-FFF2-40B4-BE49-F238E27FC236}">
              <a16:creationId xmlns:a16="http://schemas.microsoft.com/office/drawing/2014/main" id="{73FA1EE2-062F-46E3-807D-32FC76ACE0A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0" name="Text Box 4">
          <a:extLst>
            <a:ext uri="{FF2B5EF4-FFF2-40B4-BE49-F238E27FC236}">
              <a16:creationId xmlns:a16="http://schemas.microsoft.com/office/drawing/2014/main" id="{3521471C-C460-4F65-A7D8-7D24BB176F30}"/>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1" name="Text Box 6">
          <a:extLst>
            <a:ext uri="{FF2B5EF4-FFF2-40B4-BE49-F238E27FC236}">
              <a16:creationId xmlns:a16="http://schemas.microsoft.com/office/drawing/2014/main" id="{5036F784-DE9F-4140-AF98-C827936722D9}"/>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2" name="Text Box 4">
          <a:extLst>
            <a:ext uri="{FF2B5EF4-FFF2-40B4-BE49-F238E27FC236}">
              <a16:creationId xmlns:a16="http://schemas.microsoft.com/office/drawing/2014/main" id="{B6936078-8FA6-4167-9B31-AFBF520F68EA}"/>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3" name="Text Box 6">
          <a:extLst>
            <a:ext uri="{FF2B5EF4-FFF2-40B4-BE49-F238E27FC236}">
              <a16:creationId xmlns:a16="http://schemas.microsoft.com/office/drawing/2014/main" id="{08B5CC94-A1E1-4B16-99CF-87F862B02B80}"/>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4" name="Text Box 4">
          <a:extLst>
            <a:ext uri="{FF2B5EF4-FFF2-40B4-BE49-F238E27FC236}">
              <a16:creationId xmlns:a16="http://schemas.microsoft.com/office/drawing/2014/main" id="{D912F710-AEB6-44D8-8268-8733BCFBF135}"/>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5" name="Text Box 6">
          <a:extLst>
            <a:ext uri="{FF2B5EF4-FFF2-40B4-BE49-F238E27FC236}">
              <a16:creationId xmlns:a16="http://schemas.microsoft.com/office/drawing/2014/main" id="{7ADE254D-5E35-4CAE-9472-00B9D16CE19D}"/>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6" name="Text Box 4">
          <a:extLst>
            <a:ext uri="{FF2B5EF4-FFF2-40B4-BE49-F238E27FC236}">
              <a16:creationId xmlns:a16="http://schemas.microsoft.com/office/drawing/2014/main" id="{BB3E8D06-083D-4BA2-8AEB-5B3B50713C7F}"/>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7" name="Text Box 6">
          <a:extLst>
            <a:ext uri="{FF2B5EF4-FFF2-40B4-BE49-F238E27FC236}">
              <a16:creationId xmlns:a16="http://schemas.microsoft.com/office/drawing/2014/main" id="{BF04C2A5-672C-498A-AFCB-C5CDA218EF0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8" name="Text Box 4">
          <a:extLst>
            <a:ext uri="{FF2B5EF4-FFF2-40B4-BE49-F238E27FC236}">
              <a16:creationId xmlns:a16="http://schemas.microsoft.com/office/drawing/2014/main" id="{AC8B734E-8938-448D-95EB-4BC7E2E52618}"/>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9" name="Text Box 6">
          <a:extLst>
            <a:ext uri="{FF2B5EF4-FFF2-40B4-BE49-F238E27FC236}">
              <a16:creationId xmlns:a16="http://schemas.microsoft.com/office/drawing/2014/main" id="{FBF1D63B-3160-4523-AD02-8283CFD2B1D9}"/>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0" name="Text Box 4">
          <a:extLst>
            <a:ext uri="{FF2B5EF4-FFF2-40B4-BE49-F238E27FC236}">
              <a16:creationId xmlns:a16="http://schemas.microsoft.com/office/drawing/2014/main" id="{36B635E5-C5FD-4DCF-B6AA-2DE6B7450587}"/>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1" name="Text Box 6">
          <a:extLst>
            <a:ext uri="{FF2B5EF4-FFF2-40B4-BE49-F238E27FC236}">
              <a16:creationId xmlns:a16="http://schemas.microsoft.com/office/drawing/2014/main" id="{B4F5178A-44A1-4C1E-ADE5-A2C463A9B3C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2" name="Text Box 4">
          <a:extLst>
            <a:ext uri="{FF2B5EF4-FFF2-40B4-BE49-F238E27FC236}">
              <a16:creationId xmlns:a16="http://schemas.microsoft.com/office/drawing/2014/main" id="{12B5A029-E0A3-405D-A722-B9C619A253E4}"/>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3" name="Text Box 6">
          <a:extLst>
            <a:ext uri="{FF2B5EF4-FFF2-40B4-BE49-F238E27FC236}">
              <a16:creationId xmlns:a16="http://schemas.microsoft.com/office/drawing/2014/main" id="{E95F29D5-DD47-4D98-892F-6029884C439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4" name="Text Box 4">
          <a:extLst>
            <a:ext uri="{FF2B5EF4-FFF2-40B4-BE49-F238E27FC236}">
              <a16:creationId xmlns:a16="http://schemas.microsoft.com/office/drawing/2014/main" id="{12478665-A946-447E-82AB-2D4A17B4FFE1}"/>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5" name="Text Box 6">
          <a:extLst>
            <a:ext uri="{FF2B5EF4-FFF2-40B4-BE49-F238E27FC236}">
              <a16:creationId xmlns:a16="http://schemas.microsoft.com/office/drawing/2014/main" id="{A8452E0F-CF7F-448B-B088-2C745EA6211C}"/>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6" name="Text Box 6">
          <a:extLst>
            <a:ext uri="{FF2B5EF4-FFF2-40B4-BE49-F238E27FC236}">
              <a16:creationId xmlns:a16="http://schemas.microsoft.com/office/drawing/2014/main" id="{8FF39DE7-0285-40B0-BEC0-F565463DAAF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7" name="Text Box 4">
          <a:extLst>
            <a:ext uri="{FF2B5EF4-FFF2-40B4-BE49-F238E27FC236}">
              <a16:creationId xmlns:a16="http://schemas.microsoft.com/office/drawing/2014/main" id="{2CCB9FEA-D014-419E-91A4-AD5D7839DADA}"/>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8" name="Text Box 6">
          <a:extLst>
            <a:ext uri="{FF2B5EF4-FFF2-40B4-BE49-F238E27FC236}">
              <a16:creationId xmlns:a16="http://schemas.microsoft.com/office/drawing/2014/main" id="{046F99E0-5F66-4E2A-B202-99D3855C6D13}"/>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9" name="Text Box 4">
          <a:extLst>
            <a:ext uri="{FF2B5EF4-FFF2-40B4-BE49-F238E27FC236}">
              <a16:creationId xmlns:a16="http://schemas.microsoft.com/office/drawing/2014/main" id="{FDBE0BB0-1459-4579-98CD-22887DF7475F}"/>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0" name="Text Box 6">
          <a:extLst>
            <a:ext uri="{FF2B5EF4-FFF2-40B4-BE49-F238E27FC236}">
              <a16:creationId xmlns:a16="http://schemas.microsoft.com/office/drawing/2014/main" id="{54E60B11-202B-4D6C-8399-36AFFD50B368}"/>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1" name="Text Box 4">
          <a:extLst>
            <a:ext uri="{FF2B5EF4-FFF2-40B4-BE49-F238E27FC236}">
              <a16:creationId xmlns:a16="http://schemas.microsoft.com/office/drawing/2014/main" id="{A69494BE-2A63-4D6F-84D2-188B85E9D64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2" name="Text Box 6">
          <a:extLst>
            <a:ext uri="{FF2B5EF4-FFF2-40B4-BE49-F238E27FC236}">
              <a16:creationId xmlns:a16="http://schemas.microsoft.com/office/drawing/2014/main" id="{39CF7617-3F1B-4F02-BAEC-96B0E99C4CCA}"/>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3" name="Text Box 4">
          <a:extLst>
            <a:ext uri="{FF2B5EF4-FFF2-40B4-BE49-F238E27FC236}">
              <a16:creationId xmlns:a16="http://schemas.microsoft.com/office/drawing/2014/main" id="{1FC09CC9-DAA5-4E35-91BC-F3DC23A92BEE}"/>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4" name="Text Box 6">
          <a:extLst>
            <a:ext uri="{FF2B5EF4-FFF2-40B4-BE49-F238E27FC236}">
              <a16:creationId xmlns:a16="http://schemas.microsoft.com/office/drawing/2014/main" id="{04563801-8188-4636-83DA-1D9503404DC2}"/>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5" name="Text Box 4">
          <a:extLst>
            <a:ext uri="{FF2B5EF4-FFF2-40B4-BE49-F238E27FC236}">
              <a16:creationId xmlns:a16="http://schemas.microsoft.com/office/drawing/2014/main" id="{F6620529-052A-4E1C-9CBF-544C2F442A9F}"/>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6" name="Text Box 6">
          <a:extLst>
            <a:ext uri="{FF2B5EF4-FFF2-40B4-BE49-F238E27FC236}">
              <a16:creationId xmlns:a16="http://schemas.microsoft.com/office/drawing/2014/main" id="{BB6CE4E7-8931-495C-B942-BB7066EC64D6}"/>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7" name="Text Box 4">
          <a:extLst>
            <a:ext uri="{FF2B5EF4-FFF2-40B4-BE49-F238E27FC236}">
              <a16:creationId xmlns:a16="http://schemas.microsoft.com/office/drawing/2014/main" id="{CAEF451E-7B62-47DF-81C3-FFC45E57CB1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8" name="Text Box 6">
          <a:extLst>
            <a:ext uri="{FF2B5EF4-FFF2-40B4-BE49-F238E27FC236}">
              <a16:creationId xmlns:a16="http://schemas.microsoft.com/office/drawing/2014/main" id="{67B00950-8189-416D-879B-8E5AD8234B5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09" name="Text Box 4">
          <a:extLst>
            <a:ext uri="{FF2B5EF4-FFF2-40B4-BE49-F238E27FC236}">
              <a16:creationId xmlns:a16="http://schemas.microsoft.com/office/drawing/2014/main" id="{326F5BC3-CB02-4E72-B82E-C2A46585A178}"/>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10" name="Text Box 6">
          <a:extLst>
            <a:ext uri="{FF2B5EF4-FFF2-40B4-BE49-F238E27FC236}">
              <a16:creationId xmlns:a16="http://schemas.microsoft.com/office/drawing/2014/main" id="{15DE25EF-7ED4-44E8-BFB4-BA4A939283F9}"/>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1" name="Text Box 4">
          <a:extLst>
            <a:ext uri="{FF2B5EF4-FFF2-40B4-BE49-F238E27FC236}">
              <a16:creationId xmlns:a16="http://schemas.microsoft.com/office/drawing/2014/main" id="{18C344BC-62C6-472E-B051-8D497FB9315C}"/>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2" name="Text Box 6">
          <a:extLst>
            <a:ext uri="{FF2B5EF4-FFF2-40B4-BE49-F238E27FC236}">
              <a16:creationId xmlns:a16="http://schemas.microsoft.com/office/drawing/2014/main" id="{D40E1E65-81AA-476F-81B2-7F6081C606A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3" name="Text Box 4">
          <a:extLst>
            <a:ext uri="{FF2B5EF4-FFF2-40B4-BE49-F238E27FC236}">
              <a16:creationId xmlns:a16="http://schemas.microsoft.com/office/drawing/2014/main" id="{F96DB834-32E9-4852-A8D9-03FC3140D3D4}"/>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4" name="Text Box 6">
          <a:extLst>
            <a:ext uri="{FF2B5EF4-FFF2-40B4-BE49-F238E27FC236}">
              <a16:creationId xmlns:a16="http://schemas.microsoft.com/office/drawing/2014/main" id="{A598CE34-54B0-453D-AA12-095300873E7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5" name="Text Box 4">
          <a:extLst>
            <a:ext uri="{FF2B5EF4-FFF2-40B4-BE49-F238E27FC236}">
              <a16:creationId xmlns:a16="http://schemas.microsoft.com/office/drawing/2014/main" id="{B784D01D-9D62-45F8-9F4F-6AB6A75AF04F}"/>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6" name="Text Box 6">
          <a:extLst>
            <a:ext uri="{FF2B5EF4-FFF2-40B4-BE49-F238E27FC236}">
              <a16:creationId xmlns:a16="http://schemas.microsoft.com/office/drawing/2014/main" id="{0252754A-B407-47BA-AED0-C86C3329364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7" name="Text Box 4">
          <a:extLst>
            <a:ext uri="{FF2B5EF4-FFF2-40B4-BE49-F238E27FC236}">
              <a16:creationId xmlns:a16="http://schemas.microsoft.com/office/drawing/2014/main" id="{E705D7B3-9642-40D8-BB94-D5F14493C74C}"/>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8" name="Text Box 6">
          <a:extLst>
            <a:ext uri="{FF2B5EF4-FFF2-40B4-BE49-F238E27FC236}">
              <a16:creationId xmlns:a16="http://schemas.microsoft.com/office/drawing/2014/main" id="{66FA21FB-52B3-4951-991B-DB958B79179B}"/>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9" name="Text Box 4">
          <a:extLst>
            <a:ext uri="{FF2B5EF4-FFF2-40B4-BE49-F238E27FC236}">
              <a16:creationId xmlns:a16="http://schemas.microsoft.com/office/drawing/2014/main" id="{36A2E5F7-F41F-4F69-92FB-67F11FD95E1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20" name="Text Box 6">
          <a:extLst>
            <a:ext uri="{FF2B5EF4-FFF2-40B4-BE49-F238E27FC236}">
              <a16:creationId xmlns:a16="http://schemas.microsoft.com/office/drawing/2014/main" id="{4956C574-E0CD-467E-B278-43D98F5AF30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1" name="Text Box 4">
          <a:extLst>
            <a:ext uri="{FF2B5EF4-FFF2-40B4-BE49-F238E27FC236}">
              <a16:creationId xmlns:a16="http://schemas.microsoft.com/office/drawing/2014/main" id="{5035F866-30CF-4978-8F55-C93620DF494F}"/>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2" name="Text Box 6">
          <a:extLst>
            <a:ext uri="{FF2B5EF4-FFF2-40B4-BE49-F238E27FC236}">
              <a16:creationId xmlns:a16="http://schemas.microsoft.com/office/drawing/2014/main" id="{21EF16AE-2197-40A3-A17B-84C70CD0553B}"/>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623" name="Text Box 6">
          <a:extLst>
            <a:ext uri="{FF2B5EF4-FFF2-40B4-BE49-F238E27FC236}">
              <a16:creationId xmlns:a16="http://schemas.microsoft.com/office/drawing/2014/main" id="{9C7F24BE-FF10-46AF-9E95-8D8A1BAC273C}"/>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4" name="Text Box 4">
          <a:extLst>
            <a:ext uri="{FF2B5EF4-FFF2-40B4-BE49-F238E27FC236}">
              <a16:creationId xmlns:a16="http://schemas.microsoft.com/office/drawing/2014/main" id="{2B6B94A0-BD62-4783-92B0-CA941BAE766B}"/>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5" name="Text Box 6">
          <a:extLst>
            <a:ext uri="{FF2B5EF4-FFF2-40B4-BE49-F238E27FC236}">
              <a16:creationId xmlns:a16="http://schemas.microsoft.com/office/drawing/2014/main" id="{B7505330-02C0-44E0-9449-64C9EF6D96D4}"/>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6" name="Text Box 6">
          <a:extLst>
            <a:ext uri="{FF2B5EF4-FFF2-40B4-BE49-F238E27FC236}">
              <a16:creationId xmlns:a16="http://schemas.microsoft.com/office/drawing/2014/main" id="{BDDD7438-7507-4321-887B-DE53335D0CD5}"/>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7" name="Text Box 4">
          <a:extLst>
            <a:ext uri="{FF2B5EF4-FFF2-40B4-BE49-F238E27FC236}">
              <a16:creationId xmlns:a16="http://schemas.microsoft.com/office/drawing/2014/main" id="{59B6C8DE-8F65-435B-BEEF-C59F034E5C65}"/>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8" name="Text Box 6">
          <a:extLst>
            <a:ext uri="{FF2B5EF4-FFF2-40B4-BE49-F238E27FC236}">
              <a16:creationId xmlns:a16="http://schemas.microsoft.com/office/drawing/2014/main" id="{0D74F488-C29F-4924-BB8E-35A90121E0F9}"/>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9" name="Text Box 4">
          <a:extLst>
            <a:ext uri="{FF2B5EF4-FFF2-40B4-BE49-F238E27FC236}">
              <a16:creationId xmlns:a16="http://schemas.microsoft.com/office/drawing/2014/main" id="{E47856B8-4F8B-4D49-9C89-13A0EBFC0213}"/>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0" name="Text Box 6">
          <a:extLst>
            <a:ext uri="{FF2B5EF4-FFF2-40B4-BE49-F238E27FC236}">
              <a16:creationId xmlns:a16="http://schemas.microsoft.com/office/drawing/2014/main" id="{526424D7-52AF-4B08-8EB7-D7693A56954E}"/>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1" name="Text Box 4">
          <a:extLst>
            <a:ext uri="{FF2B5EF4-FFF2-40B4-BE49-F238E27FC236}">
              <a16:creationId xmlns:a16="http://schemas.microsoft.com/office/drawing/2014/main" id="{FD02ACBF-53BA-4C55-8660-74183F5E2DAE}"/>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2" name="Text Box 6">
          <a:extLst>
            <a:ext uri="{FF2B5EF4-FFF2-40B4-BE49-F238E27FC236}">
              <a16:creationId xmlns:a16="http://schemas.microsoft.com/office/drawing/2014/main" id="{0D3B1553-54EC-47B9-8520-2FCD78CBE4DA}"/>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3" name="Text Box 4">
          <a:extLst>
            <a:ext uri="{FF2B5EF4-FFF2-40B4-BE49-F238E27FC236}">
              <a16:creationId xmlns:a16="http://schemas.microsoft.com/office/drawing/2014/main" id="{781D438B-4B65-4937-897B-D7C78AD23560}"/>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4" name="Text Box 6">
          <a:extLst>
            <a:ext uri="{FF2B5EF4-FFF2-40B4-BE49-F238E27FC236}">
              <a16:creationId xmlns:a16="http://schemas.microsoft.com/office/drawing/2014/main" id="{19EA6497-079C-4151-A2A1-DB1EC69B2E16}"/>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5" name="Text Box 4">
          <a:extLst>
            <a:ext uri="{FF2B5EF4-FFF2-40B4-BE49-F238E27FC236}">
              <a16:creationId xmlns:a16="http://schemas.microsoft.com/office/drawing/2014/main" id="{AD991519-8D56-4057-A59E-63299B007D44}"/>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6" name="Text Box 6">
          <a:extLst>
            <a:ext uri="{FF2B5EF4-FFF2-40B4-BE49-F238E27FC236}">
              <a16:creationId xmlns:a16="http://schemas.microsoft.com/office/drawing/2014/main" id="{9771026C-6E90-4673-9087-67124A538305}"/>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37" name="Text Box 4">
          <a:extLst>
            <a:ext uri="{FF2B5EF4-FFF2-40B4-BE49-F238E27FC236}">
              <a16:creationId xmlns:a16="http://schemas.microsoft.com/office/drawing/2014/main" id="{5892C6C0-E471-420C-9551-7280B5B24305}"/>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8" name="Text Box 4">
          <a:extLst>
            <a:ext uri="{FF2B5EF4-FFF2-40B4-BE49-F238E27FC236}">
              <a16:creationId xmlns:a16="http://schemas.microsoft.com/office/drawing/2014/main" id="{B0730D14-9714-487D-B5FF-372027BC3933}"/>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9" name="Text Box 6">
          <a:extLst>
            <a:ext uri="{FF2B5EF4-FFF2-40B4-BE49-F238E27FC236}">
              <a16:creationId xmlns:a16="http://schemas.microsoft.com/office/drawing/2014/main" id="{5266B86B-296F-4400-B6F6-EDD34F9378D7}"/>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0" name="Text Box 6">
          <a:extLst>
            <a:ext uri="{FF2B5EF4-FFF2-40B4-BE49-F238E27FC236}">
              <a16:creationId xmlns:a16="http://schemas.microsoft.com/office/drawing/2014/main" id="{AA0FD330-B808-43B5-899E-1C153B468673}"/>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1" name="Text Box 4">
          <a:extLst>
            <a:ext uri="{FF2B5EF4-FFF2-40B4-BE49-F238E27FC236}">
              <a16:creationId xmlns:a16="http://schemas.microsoft.com/office/drawing/2014/main" id="{45D7A802-DCFB-47CE-A14D-1077EA077515}"/>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2" name="Text Box 6">
          <a:extLst>
            <a:ext uri="{FF2B5EF4-FFF2-40B4-BE49-F238E27FC236}">
              <a16:creationId xmlns:a16="http://schemas.microsoft.com/office/drawing/2014/main" id="{2CB488A3-71E6-4ACE-872F-C264B97D6A9C}"/>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3" name="Text Box 4">
          <a:extLst>
            <a:ext uri="{FF2B5EF4-FFF2-40B4-BE49-F238E27FC236}">
              <a16:creationId xmlns:a16="http://schemas.microsoft.com/office/drawing/2014/main" id="{2EF5F815-833F-477B-807F-B85AC3AFB05C}"/>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4" name="Text Box 6">
          <a:extLst>
            <a:ext uri="{FF2B5EF4-FFF2-40B4-BE49-F238E27FC236}">
              <a16:creationId xmlns:a16="http://schemas.microsoft.com/office/drawing/2014/main" id="{EF0CD72A-2689-48C5-A034-960D857CFE47}"/>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5" name="Text Box 4">
          <a:extLst>
            <a:ext uri="{FF2B5EF4-FFF2-40B4-BE49-F238E27FC236}">
              <a16:creationId xmlns:a16="http://schemas.microsoft.com/office/drawing/2014/main" id="{A90AB1F5-39B6-47FD-BF4B-FEEE6109CDE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6" name="Text Box 6">
          <a:extLst>
            <a:ext uri="{FF2B5EF4-FFF2-40B4-BE49-F238E27FC236}">
              <a16:creationId xmlns:a16="http://schemas.microsoft.com/office/drawing/2014/main" id="{4E77DCF5-84E5-4798-8695-9FB76A7FA72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7" name="Text Box 4">
          <a:extLst>
            <a:ext uri="{FF2B5EF4-FFF2-40B4-BE49-F238E27FC236}">
              <a16:creationId xmlns:a16="http://schemas.microsoft.com/office/drawing/2014/main" id="{AD233B0B-8D79-4D29-A841-DF07485E506D}"/>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8" name="Text Box 6">
          <a:extLst>
            <a:ext uri="{FF2B5EF4-FFF2-40B4-BE49-F238E27FC236}">
              <a16:creationId xmlns:a16="http://schemas.microsoft.com/office/drawing/2014/main" id="{F9F6996E-EF72-4EA8-88B5-1E0E6376CE98}"/>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49" name="Text Box 4">
          <a:extLst>
            <a:ext uri="{FF2B5EF4-FFF2-40B4-BE49-F238E27FC236}">
              <a16:creationId xmlns:a16="http://schemas.microsoft.com/office/drawing/2014/main" id="{5E2BE4CA-4F3D-4C1D-B952-AD70C873B261}"/>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50" name="Text Box 6">
          <a:extLst>
            <a:ext uri="{FF2B5EF4-FFF2-40B4-BE49-F238E27FC236}">
              <a16:creationId xmlns:a16="http://schemas.microsoft.com/office/drawing/2014/main" id="{A3A71E3F-FFF0-42F9-A3CA-1CC5C18CA349}"/>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1" name="Text Box 4">
          <a:extLst>
            <a:ext uri="{FF2B5EF4-FFF2-40B4-BE49-F238E27FC236}">
              <a16:creationId xmlns:a16="http://schemas.microsoft.com/office/drawing/2014/main" id="{8C7DE2A3-A497-4D80-8F02-821B3E75F3B4}"/>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2" name="Text Box 6">
          <a:extLst>
            <a:ext uri="{FF2B5EF4-FFF2-40B4-BE49-F238E27FC236}">
              <a16:creationId xmlns:a16="http://schemas.microsoft.com/office/drawing/2014/main" id="{E9D1177F-52C7-463B-81EF-344404DDFBF6}"/>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3" name="Text Box 4">
          <a:extLst>
            <a:ext uri="{FF2B5EF4-FFF2-40B4-BE49-F238E27FC236}">
              <a16:creationId xmlns:a16="http://schemas.microsoft.com/office/drawing/2014/main" id="{38C97D65-6B3B-45E6-AFC8-79CEE72D5F7A}"/>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4" name="Text Box 6">
          <a:extLst>
            <a:ext uri="{FF2B5EF4-FFF2-40B4-BE49-F238E27FC236}">
              <a16:creationId xmlns:a16="http://schemas.microsoft.com/office/drawing/2014/main" id="{E618C6EA-3074-48C3-B6AF-6DB79286DE86}"/>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5" name="Text Box 4">
          <a:extLst>
            <a:ext uri="{FF2B5EF4-FFF2-40B4-BE49-F238E27FC236}">
              <a16:creationId xmlns:a16="http://schemas.microsoft.com/office/drawing/2014/main" id="{AA877E02-3458-47ED-A4CF-9FB33B965E38}"/>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6" name="Text Box 6">
          <a:extLst>
            <a:ext uri="{FF2B5EF4-FFF2-40B4-BE49-F238E27FC236}">
              <a16:creationId xmlns:a16="http://schemas.microsoft.com/office/drawing/2014/main" id="{60AB64D3-4A29-47F0-8C45-11110DF60C12}"/>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57" name="Text Box 6">
          <a:extLst>
            <a:ext uri="{FF2B5EF4-FFF2-40B4-BE49-F238E27FC236}">
              <a16:creationId xmlns:a16="http://schemas.microsoft.com/office/drawing/2014/main" id="{C0CEF482-B648-4100-8E21-FC350306A39B}"/>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8" name="Text Box 4">
          <a:extLst>
            <a:ext uri="{FF2B5EF4-FFF2-40B4-BE49-F238E27FC236}">
              <a16:creationId xmlns:a16="http://schemas.microsoft.com/office/drawing/2014/main" id="{D3D54D48-15E9-473C-A327-FA4AF1012048}"/>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9" name="Text Box 6">
          <a:extLst>
            <a:ext uri="{FF2B5EF4-FFF2-40B4-BE49-F238E27FC236}">
              <a16:creationId xmlns:a16="http://schemas.microsoft.com/office/drawing/2014/main" id="{0751C383-5FE5-41E5-9F0F-F0589F9F3FEE}"/>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0" name="Text Box 4">
          <a:extLst>
            <a:ext uri="{FF2B5EF4-FFF2-40B4-BE49-F238E27FC236}">
              <a16:creationId xmlns:a16="http://schemas.microsoft.com/office/drawing/2014/main" id="{7A69C03E-FE30-4210-AACA-0A3198F86BC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1" name="Text Box 6">
          <a:extLst>
            <a:ext uri="{FF2B5EF4-FFF2-40B4-BE49-F238E27FC236}">
              <a16:creationId xmlns:a16="http://schemas.microsoft.com/office/drawing/2014/main" id="{E976CCF6-0861-4778-8983-969EF40DE60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2" name="Text Box 4">
          <a:extLst>
            <a:ext uri="{FF2B5EF4-FFF2-40B4-BE49-F238E27FC236}">
              <a16:creationId xmlns:a16="http://schemas.microsoft.com/office/drawing/2014/main" id="{211F4C3E-0850-416D-B01B-9E809B7E4CA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3" name="Text Box 6">
          <a:extLst>
            <a:ext uri="{FF2B5EF4-FFF2-40B4-BE49-F238E27FC236}">
              <a16:creationId xmlns:a16="http://schemas.microsoft.com/office/drawing/2014/main" id="{14A51314-059D-41C5-A340-E11F974D6278}"/>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4" name="Text Box 4">
          <a:extLst>
            <a:ext uri="{FF2B5EF4-FFF2-40B4-BE49-F238E27FC236}">
              <a16:creationId xmlns:a16="http://schemas.microsoft.com/office/drawing/2014/main" id="{7681B5AA-DF3C-4FD2-A8FA-5CC1B8754DA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5" name="Text Box 6">
          <a:extLst>
            <a:ext uri="{FF2B5EF4-FFF2-40B4-BE49-F238E27FC236}">
              <a16:creationId xmlns:a16="http://schemas.microsoft.com/office/drawing/2014/main" id="{BE6288E5-8CB7-4B90-881A-A697BD01F06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6" name="Text Box 4">
          <a:extLst>
            <a:ext uri="{FF2B5EF4-FFF2-40B4-BE49-F238E27FC236}">
              <a16:creationId xmlns:a16="http://schemas.microsoft.com/office/drawing/2014/main" id="{4FB3A17A-8176-4EC7-8C3C-1AFD1842A509}"/>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7" name="Text Box 6">
          <a:extLst>
            <a:ext uri="{FF2B5EF4-FFF2-40B4-BE49-F238E27FC236}">
              <a16:creationId xmlns:a16="http://schemas.microsoft.com/office/drawing/2014/main" id="{1F7E4F70-A416-473F-946A-937E40C3F802}"/>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8" name="Text Box 4">
          <a:extLst>
            <a:ext uri="{FF2B5EF4-FFF2-40B4-BE49-F238E27FC236}">
              <a16:creationId xmlns:a16="http://schemas.microsoft.com/office/drawing/2014/main" id="{8E53C515-CDA6-42D2-AE92-DD0EB9CCB6DD}"/>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9" name="Text Box 6">
          <a:extLst>
            <a:ext uri="{FF2B5EF4-FFF2-40B4-BE49-F238E27FC236}">
              <a16:creationId xmlns:a16="http://schemas.microsoft.com/office/drawing/2014/main" id="{1C0DFCD5-AF86-4AEF-9D87-5272C30AB19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70" name="Text Box 4">
          <a:extLst>
            <a:ext uri="{FF2B5EF4-FFF2-40B4-BE49-F238E27FC236}">
              <a16:creationId xmlns:a16="http://schemas.microsoft.com/office/drawing/2014/main" id="{7028B80E-EFF5-4471-92E3-DC8D2760AE0E}"/>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1" name="Text Box 4">
          <a:extLst>
            <a:ext uri="{FF2B5EF4-FFF2-40B4-BE49-F238E27FC236}">
              <a16:creationId xmlns:a16="http://schemas.microsoft.com/office/drawing/2014/main" id="{2E93A156-CF11-4B7C-89D8-B1E819375831}"/>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2" name="Text Box 6">
          <a:extLst>
            <a:ext uri="{FF2B5EF4-FFF2-40B4-BE49-F238E27FC236}">
              <a16:creationId xmlns:a16="http://schemas.microsoft.com/office/drawing/2014/main" id="{5CB6FD61-CDB4-4918-821D-9CE59DC2CC8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4673" name="Text Box 4">
          <a:extLst>
            <a:ext uri="{FF2B5EF4-FFF2-40B4-BE49-F238E27FC236}">
              <a16:creationId xmlns:a16="http://schemas.microsoft.com/office/drawing/2014/main" id="{7CBDBFE0-035F-4CA7-9D92-A6248E5C0C8B}"/>
            </a:ext>
          </a:extLst>
        </xdr:cNvPr>
        <xdr:cNvSpPr txBox="1">
          <a:spLocks noChangeArrowheads="1"/>
        </xdr:cNvSpPr>
      </xdr:nvSpPr>
      <xdr:spPr bwMode="auto">
        <a:xfrm>
          <a:off x="1797050" y="96424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74" name="Text Box 6">
          <a:extLst>
            <a:ext uri="{FF2B5EF4-FFF2-40B4-BE49-F238E27FC236}">
              <a16:creationId xmlns:a16="http://schemas.microsoft.com/office/drawing/2014/main" id="{04B61146-40FC-41CC-A268-CC071058A4FA}"/>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5" name="Text Box 6">
          <a:extLst>
            <a:ext uri="{FF2B5EF4-FFF2-40B4-BE49-F238E27FC236}">
              <a16:creationId xmlns:a16="http://schemas.microsoft.com/office/drawing/2014/main" id="{56CC7DE1-F829-48F1-A71A-F970A3ED7B74}"/>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6" name="Text Box 4">
          <a:extLst>
            <a:ext uri="{FF2B5EF4-FFF2-40B4-BE49-F238E27FC236}">
              <a16:creationId xmlns:a16="http://schemas.microsoft.com/office/drawing/2014/main" id="{004FFD79-B8BA-4B22-98E5-B2C4B81BF552}"/>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7" name="Text Box 6">
          <a:extLst>
            <a:ext uri="{FF2B5EF4-FFF2-40B4-BE49-F238E27FC236}">
              <a16:creationId xmlns:a16="http://schemas.microsoft.com/office/drawing/2014/main" id="{C69A930A-1AA1-41B1-92A1-14969A935C90}"/>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8" name="Text Box 4">
          <a:extLst>
            <a:ext uri="{FF2B5EF4-FFF2-40B4-BE49-F238E27FC236}">
              <a16:creationId xmlns:a16="http://schemas.microsoft.com/office/drawing/2014/main" id="{197535FC-6665-4C24-844D-5DE5C91A5DF9}"/>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9" name="Text Box 6">
          <a:extLst>
            <a:ext uri="{FF2B5EF4-FFF2-40B4-BE49-F238E27FC236}">
              <a16:creationId xmlns:a16="http://schemas.microsoft.com/office/drawing/2014/main" id="{C88A081F-E9CE-474C-BF3F-4C26A018E8FB}"/>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0" name="Text Box 4">
          <a:extLst>
            <a:ext uri="{FF2B5EF4-FFF2-40B4-BE49-F238E27FC236}">
              <a16:creationId xmlns:a16="http://schemas.microsoft.com/office/drawing/2014/main" id="{A3D760A9-5DA6-445C-94E9-638AB1BF1B00}"/>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1" name="Text Box 6">
          <a:extLst>
            <a:ext uri="{FF2B5EF4-FFF2-40B4-BE49-F238E27FC236}">
              <a16:creationId xmlns:a16="http://schemas.microsoft.com/office/drawing/2014/main" id="{E26EF64A-EDD4-4732-BFD1-DFAF55057E4F}"/>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82" name="Text Box 4">
          <a:extLst>
            <a:ext uri="{FF2B5EF4-FFF2-40B4-BE49-F238E27FC236}">
              <a16:creationId xmlns:a16="http://schemas.microsoft.com/office/drawing/2014/main" id="{C0F1E80C-85E5-4B13-9A2F-0CF6B2BAE648}"/>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4683" name="Text Box 6">
          <a:extLst>
            <a:ext uri="{FF2B5EF4-FFF2-40B4-BE49-F238E27FC236}">
              <a16:creationId xmlns:a16="http://schemas.microsoft.com/office/drawing/2014/main" id="{5E40016C-6957-4BA8-9034-5C0BE33E1612}"/>
            </a:ext>
          </a:extLst>
        </xdr:cNvPr>
        <xdr:cNvSpPr txBox="1">
          <a:spLocks noChangeArrowheads="1"/>
        </xdr:cNvSpPr>
      </xdr:nvSpPr>
      <xdr:spPr bwMode="auto">
        <a:xfrm>
          <a:off x="21209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4" name="Text Box 4">
          <a:extLst>
            <a:ext uri="{FF2B5EF4-FFF2-40B4-BE49-F238E27FC236}">
              <a16:creationId xmlns:a16="http://schemas.microsoft.com/office/drawing/2014/main" id="{7CAD1778-2895-4EEC-BC70-DD6CC8D790D2}"/>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5" name="Text Box 6">
          <a:extLst>
            <a:ext uri="{FF2B5EF4-FFF2-40B4-BE49-F238E27FC236}">
              <a16:creationId xmlns:a16="http://schemas.microsoft.com/office/drawing/2014/main" id="{9CE2F5DD-FC9D-4E3C-BA9B-1730F38D058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407</xdr:row>
      <xdr:rowOff>47625</xdr:rowOff>
    </xdr:from>
    <xdr:ext cx="85725" cy="819150"/>
    <xdr:sp macro="" textlink="">
      <xdr:nvSpPr>
        <xdr:cNvPr id="4686" name="Text Box 4">
          <a:extLst>
            <a:ext uri="{FF2B5EF4-FFF2-40B4-BE49-F238E27FC236}">
              <a16:creationId xmlns:a16="http://schemas.microsoft.com/office/drawing/2014/main" id="{D8826FBE-16B0-40B8-8D7D-C938EE582BC4}"/>
            </a:ext>
          </a:extLst>
        </xdr:cNvPr>
        <xdr:cNvSpPr txBox="1">
          <a:spLocks noChangeArrowheads="1"/>
        </xdr:cNvSpPr>
      </xdr:nvSpPr>
      <xdr:spPr bwMode="auto">
        <a:xfrm>
          <a:off x="1797050" y="97837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9150"/>
    <xdr:sp macro="" textlink="">
      <xdr:nvSpPr>
        <xdr:cNvPr id="4687" name="Text Box 6">
          <a:extLst>
            <a:ext uri="{FF2B5EF4-FFF2-40B4-BE49-F238E27FC236}">
              <a16:creationId xmlns:a16="http://schemas.microsoft.com/office/drawing/2014/main" id="{0BE9AFB4-2D7C-4C3F-A215-3B9AB627BF80}"/>
            </a:ext>
          </a:extLst>
        </xdr:cNvPr>
        <xdr:cNvSpPr txBox="1">
          <a:spLocks noChangeArrowheads="1"/>
        </xdr:cNvSpPr>
      </xdr:nvSpPr>
      <xdr:spPr bwMode="auto">
        <a:xfrm>
          <a:off x="1206500" y="97790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88" name="Text Box 6">
          <a:extLst>
            <a:ext uri="{FF2B5EF4-FFF2-40B4-BE49-F238E27FC236}">
              <a16:creationId xmlns:a16="http://schemas.microsoft.com/office/drawing/2014/main" id="{9F86A048-0ED6-4BDA-9B9F-D270B818065B}"/>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89" name="Text Box 4">
          <a:extLst>
            <a:ext uri="{FF2B5EF4-FFF2-40B4-BE49-F238E27FC236}">
              <a16:creationId xmlns:a16="http://schemas.microsoft.com/office/drawing/2014/main" id="{47A447F7-2890-459E-86A3-B828B597FE1F}"/>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90" name="Text Box 6">
          <a:extLst>
            <a:ext uri="{FF2B5EF4-FFF2-40B4-BE49-F238E27FC236}">
              <a16:creationId xmlns:a16="http://schemas.microsoft.com/office/drawing/2014/main" id="{D743E5DD-E84A-47DD-8675-B1C4A75BA7D5}"/>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1" name="Text Box 4">
          <a:extLst>
            <a:ext uri="{FF2B5EF4-FFF2-40B4-BE49-F238E27FC236}">
              <a16:creationId xmlns:a16="http://schemas.microsoft.com/office/drawing/2014/main" id="{9E94E95F-28F0-4381-BDAC-FCB0FBD0E60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2" name="Text Box 6">
          <a:extLst>
            <a:ext uri="{FF2B5EF4-FFF2-40B4-BE49-F238E27FC236}">
              <a16:creationId xmlns:a16="http://schemas.microsoft.com/office/drawing/2014/main" id="{39B6EADA-E47A-430D-9BBD-51E043A1143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3" name="Text Box 4">
          <a:extLst>
            <a:ext uri="{FF2B5EF4-FFF2-40B4-BE49-F238E27FC236}">
              <a16:creationId xmlns:a16="http://schemas.microsoft.com/office/drawing/2014/main" id="{501E38A7-AAD5-405C-9F9F-10D95E3B5F9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4" name="Text Box 6">
          <a:extLst>
            <a:ext uri="{FF2B5EF4-FFF2-40B4-BE49-F238E27FC236}">
              <a16:creationId xmlns:a16="http://schemas.microsoft.com/office/drawing/2014/main" id="{D6A9C99A-1D99-4F2F-8CFD-FDB52E9C340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5" name="Text Box 4">
          <a:extLst>
            <a:ext uri="{FF2B5EF4-FFF2-40B4-BE49-F238E27FC236}">
              <a16:creationId xmlns:a16="http://schemas.microsoft.com/office/drawing/2014/main" id="{7F3BD51A-9324-46F5-8A37-FAB4BB1F09B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407</xdr:row>
      <xdr:rowOff>0</xdr:rowOff>
    </xdr:from>
    <xdr:ext cx="85725" cy="676274"/>
    <xdr:sp macro="" textlink="">
      <xdr:nvSpPr>
        <xdr:cNvPr id="4696" name="Text Box 6">
          <a:extLst>
            <a:ext uri="{FF2B5EF4-FFF2-40B4-BE49-F238E27FC236}">
              <a16:creationId xmlns:a16="http://schemas.microsoft.com/office/drawing/2014/main" id="{A167BF25-21FC-41B2-A16D-2E9344620D2B}"/>
            </a:ext>
          </a:extLst>
        </xdr:cNvPr>
        <xdr:cNvSpPr txBox="1">
          <a:spLocks noChangeArrowheads="1"/>
        </xdr:cNvSpPr>
      </xdr:nvSpPr>
      <xdr:spPr bwMode="auto">
        <a:xfrm>
          <a:off x="21209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408</xdr:row>
      <xdr:rowOff>85725</xdr:rowOff>
    </xdr:from>
    <xdr:ext cx="85725" cy="676274"/>
    <xdr:sp macro="" textlink="">
      <xdr:nvSpPr>
        <xdr:cNvPr id="4697" name="Text Box 6">
          <a:extLst>
            <a:ext uri="{FF2B5EF4-FFF2-40B4-BE49-F238E27FC236}">
              <a16:creationId xmlns:a16="http://schemas.microsoft.com/office/drawing/2014/main" id="{7785A842-D5FC-4B69-BBFA-0B99A6F97296}"/>
            </a:ext>
          </a:extLst>
        </xdr:cNvPr>
        <xdr:cNvSpPr txBox="1">
          <a:spLocks noChangeArrowheads="1"/>
        </xdr:cNvSpPr>
      </xdr:nvSpPr>
      <xdr:spPr bwMode="auto">
        <a:xfrm>
          <a:off x="2187575" y="980741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8" name="Text Box 4">
          <a:extLst>
            <a:ext uri="{FF2B5EF4-FFF2-40B4-BE49-F238E27FC236}">
              <a16:creationId xmlns:a16="http://schemas.microsoft.com/office/drawing/2014/main" id="{23EE43D1-184D-41DE-B29C-F949DF7A9C81}"/>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9" name="Text Box 4">
          <a:extLst>
            <a:ext uri="{FF2B5EF4-FFF2-40B4-BE49-F238E27FC236}">
              <a16:creationId xmlns:a16="http://schemas.microsoft.com/office/drawing/2014/main" id="{0815D108-E544-4EDA-A797-60169F33F386}"/>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416</xdr:row>
      <xdr:rowOff>428625</xdr:rowOff>
    </xdr:from>
    <xdr:ext cx="85725" cy="150329"/>
    <xdr:sp macro="" textlink="">
      <xdr:nvSpPr>
        <xdr:cNvPr id="4700" name="Text Box 4">
          <a:extLst>
            <a:ext uri="{FF2B5EF4-FFF2-40B4-BE49-F238E27FC236}">
              <a16:creationId xmlns:a16="http://schemas.microsoft.com/office/drawing/2014/main" id="{7C72F6A3-2D97-49B5-8274-103E9EE83728}"/>
            </a:ext>
          </a:extLst>
        </xdr:cNvPr>
        <xdr:cNvSpPr txBox="1">
          <a:spLocks noChangeArrowheads="1"/>
        </xdr:cNvSpPr>
      </xdr:nvSpPr>
      <xdr:spPr bwMode="auto">
        <a:xfrm>
          <a:off x="314325" y="100234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1" name="Text Box 4">
          <a:extLst>
            <a:ext uri="{FF2B5EF4-FFF2-40B4-BE49-F238E27FC236}">
              <a16:creationId xmlns:a16="http://schemas.microsoft.com/office/drawing/2014/main" id="{B5850598-031F-460D-A196-500795CE8147}"/>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2" name="Text Box 6">
          <a:extLst>
            <a:ext uri="{FF2B5EF4-FFF2-40B4-BE49-F238E27FC236}">
              <a16:creationId xmlns:a16="http://schemas.microsoft.com/office/drawing/2014/main" id="{A86812A3-48D0-4DB3-8878-DED9B91D83F5}"/>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3" name="Text Box 4">
          <a:extLst>
            <a:ext uri="{FF2B5EF4-FFF2-40B4-BE49-F238E27FC236}">
              <a16:creationId xmlns:a16="http://schemas.microsoft.com/office/drawing/2014/main" id="{6EF4684C-14D5-440F-A454-8B9080E4EA5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4" name="Text Box 6">
          <a:extLst>
            <a:ext uri="{FF2B5EF4-FFF2-40B4-BE49-F238E27FC236}">
              <a16:creationId xmlns:a16="http://schemas.microsoft.com/office/drawing/2014/main" id="{A9222E6D-2BD1-49DC-A7DC-D399C27F820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5" name="Text Box 4">
          <a:extLst>
            <a:ext uri="{FF2B5EF4-FFF2-40B4-BE49-F238E27FC236}">
              <a16:creationId xmlns:a16="http://schemas.microsoft.com/office/drawing/2014/main" id="{8DBDE7C1-7FF2-45F5-BD27-CAEA346EB9E6}"/>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6" name="Text Box 6">
          <a:extLst>
            <a:ext uri="{FF2B5EF4-FFF2-40B4-BE49-F238E27FC236}">
              <a16:creationId xmlns:a16="http://schemas.microsoft.com/office/drawing/2014/main" id="{03C57C8F-0885-4322-AF40-C6EAE213521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7" name="Text Box 4">
          <a:extLst>
            <a:ext uri="{FF2B5EF4-FFF2-40B4-BE49-F238E27FC236}">
              <a16:creationId xmlns:a16="http://schemas.microsoft.com/office/drawing/2014/main" id="{DC7B5BC8-6E09-4ACE-9FE8-84C2065B3E7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8" name="Text Box 6">
          <a:extLst>
            <a:ext uri="{FF2B5EF4-FFF2-40B4-BE49-F238E27FC236}">
              <a16:creationId xmlns:a16="http://schemas.microsoft.com/office/drawing/2014/main" id="{F3E6B04A-4A3D-48B8-BE09-8CD2B69C221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09" name="Text Box 4">
          <a:extLst>
            <a:ext uri="{FF2B5EF4-FFF2-40B4-BE49-F238E27FC236}">
              <a16:creationId xmlns:a16="http://schemas.microsoft.com/office/drawing/2014/main" id="{EFAF3182-72B7-42E0-8037-AACEA064F0DE}"/>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10" name="Text Box 6">
          <a:extLst>
            <a:ext uri="{FF2B5EF4-FFF2-40B4-BE49-F238E27FC236}">
              <a16:creationId xmlns:a16="http://schemas.microsoft.com/office/drawing/2014/main" id="{3FC69602-1D1F-4813-8357-8B11DE3DE042}"/>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1" name="Text Box 4">
          <a:extLst>
            <a:ext uri="{FF2B5EF4-FFF2-40B4-BE49-F238E27FC236}">
              <a16:creationId xmlns:a16="http://schemas.microsoft.com/office/drawing/2014/main" id="{40D1F1B7-CE65-4A17-BBE9-72584062C03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2" name="Text Box 6">
          <a:extLst>
            <a:ext uri="{FF2B5EF4-FFF2-40B4-BE49-F238E27FC236}">
              <a16:creationId xmlns:a16="http://schemas.microsoft.com/office/drawing/2014/main" id="{2D92A955-602F-4375-825C-7490BF2CDAA5}"/>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3" name="Text Box 4">
          <a:extLst>
            <a:ext uri="{FF2B5EF4-FFF2-40B4-BE49-F238E27FC236}">
              <a16:creationId xmlns:a16="http://schemas.microsoft.com/office/drawing/2014/main" id="{9E14E52D-FE9F-4DC2-B152-C906697B199E}"/>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4" name="Text Box 6">
          <a:extLst>
            <a:ext uri="{FF2B5EF4-FFF2-40B4-BE49-F238E27FC236}">
              <a16:creationId xmlns:a16="http://schemas.microsoft.com/office/drawing/2014/main" id="{3471FA98-A5C1-45E6-B19A-ABD46E7DB4F4}"/>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15" name="Text Box 6">
          <a:extLst>
            <a:ext uri="{FF2B5EF4-FFF2-40B4-BE49-F238E27FC236}">
              <a16:creationId xmlns:a16="http://schemas.microsoft.com/office/drawing/2014/main" id="{72B0C3F8-64B2-427A-8D8A-F001D777C834}"/>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6" name="Text Box 4">
          <a:extLst>
            <a:ext uri="{FF2B5EF4-FFF2-40B4-BE49-F238E27FC236}">
              <a16:creationId xmlns:a16="http://schemas.microsoft.com/office/drawing/2014/main" id="{EBF385A6-BA3E-4CC4-8BC3-FE59E4058527}"/>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7" name="Text Box 6">
          <a:extLst>
            <a:ext uri="{FF2B5EF4-FFF2-40B4-BE49-F238E27FC236}">
              <a16:creationId xmlns:a16="http://schemas.microsoft.com/office/drawing/2014/main" id="{B78A56CA-D883-42F4-B36E-E0CFFBC4BBAC}"/>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18" name="Text Box 6">
          <a:extLst>
            <a:ext uri="{FF2B5EF4-FFF2-40B4-BE49-F238E27FC236}">
              <a16:creationId xmlns:a16="http://schemas.microsoft.com/office/drawing/2014/main" id="{8E2884E0-0588-4772-A6BD-9C26D4B9556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19" name="Text Box 4">
          <a:extLst>
            <a:ext uri="{FF2B5EF4-FFF2-40B4-BE49-F238E27FC236}">
              <a16:creationId xmlns:a16="http://schemas.microsoft.com/office/drawing/2014/main" id="{9E47FA24-8A9C-4546-ABC9-7A5A6449AF13}"/>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20" name="Text Box 6">
          <a:extLst>
            <a:ext uri="{FF2B5EF4-FFF2-40B4-BE49-F238E27FC236}">
              <a16:creationId xmlns:a16="http://schemas.microsoft.com/office/drawing/2014/main" id="{D8B11F35-98A3-4ADE-B144-6793E303556C}"/>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1" name="Text Box 4">
          <a:extLst>
            <a:ext uri="{FF2B5EF4-FFF2-40B4-BE49-F238E27FC236}">
              <a16:creationId xmlns:a16="http://schemas.microsoft.com/office/drawing/2014/main" id="{CCE4E4B5-4E8D-4E0C-A332-4D64CA4106D7}"/>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2" name="Text Box 6">
          <a:extLst>
            <a:ext uri="{FF2B5EF4-FFF2-40B4-BE49-F238E27FC236}">
              <a16:creationId xmlns:a16="http://schemas.microsoft.com/office/drawing/2014/main" id="{E5C4DCEB-58F1-4650-9834-E848AD1C738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3" name="Text Box 4">
          <a:extLst>
            <a:ext uri="{FF2B5EF4-FFF2-40B4-BE49-F238E27FC236}">
              <a16:creationId xmlns:a16="http://schemas.microsoft.com/office/drawing/2014/main" id="{B4369A58-EF53-4DC9-A3FC-9A26A23909C6}"/>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4" name="Text Box 6">
          <a:extLst>
            <a:ext uri="{FF2B5EF4-FFF2-40B4-BE49-F238E27FC236}">
              <a16:creationId xmlns:a16="http://schemas.microsoft.com/office/drawing/2014/main" id="{7F761666-EFF7-4B7B-B562-1AB2EC04EB2B}"/>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5" name="Text Box 4">
          <a:extLst>
            <a:ext uri="{FF2B5EF4-FFF2-40B4-BE49-F238E27FC236}">
              <a16:creationId xmlns:a16="http://schemas.microsoft.com/office/drawing/2014/main" id="{1A32C11D-060C-4FD4-88B3-9AA4E4CA6AD4}"/>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6" name="Text Box 6">
          <a:extLst>
            <a:ext uri="{FF2B5EF4-FFF2-40B4-BE49-F238E27FC236}">
              <a16:creationId xmlns:a16="http://schemas.microsoft.com/office/drawing/2014/main" id="{ECC01EFA-CB90-48F5-B029-AD60A02FB52D}"/>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7" name="Text Box 4">
          <a:extLst>
            <a:ext uri="{FF2B5EF4-FFF2-40B4-BE49-F238E27FC236}">
              <a16:creationId xmlns:a16="http://schemas.microsoft.com/office/drawing/2014/main" id="{2F233C91-B369-4E27-A3C6-5C4DEA1EDE02}"/>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8" name="Text Box 6">
          <a:extLst>
            <a:ext uri="{FF2B5EF4-FFF2-40B4-BE49-F238E27FC236}">
              <a16:creationId xmlns:a16="http://schemas.microsoft.com/office/drawing/2014/main" id="{5308C230-8AE3-49D0-8CEE-991E238C1270}"/>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29" name="Text Box 4">
          <a:extLst>
            <a:ext uri="{FF2B5EF4-FFF2-40B4-BE49-F238E27FC236}">
              <a16:creationId xmlns:a16="http://schemas.microsoft.com/office/drawing/2014/main" id="{B6D63C87-8D2E-434F-880F-B70ACAADD151}"/>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0" name="Text Box 4">
          <a:extLst>
            <a:ext uri="{FF2B5EF4-FFF2-40B4-BE49-F238E27FC236}">
              <a16:creationId xmlns:a16="http://schemas.microsoft.com/office/drawing/2014/main" id="{757CE4A8-E955-4B02-B216-28F6AE4260CE}"/>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1" name="Text Box 6">
          <a:extLst>
            <a:ext uri="{FF2B5EF4-FFF2-40B4-BE49-F238E27FC236}">
              <a16:creationId xmlns:a16="http://schemas.microsoft.com/office/drawing/2014/main" id="{6B506BCD-B7FB-4406-AE73-BC7ED1F573AB}"/>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2" name="Text Box 6">
          <a:extLst>
            <a:ext uri="{FF2B5EF4-FFF2-40B4-BE49-F238E27FC236}">
              <a16:creationId xmlns:a16="http://schemas.microsoft.com/office/drawing/2014/main" id="{CF65C52C-35E1-46C3-8826-0905B07D9533}"/>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3" name="Text Box 4">
          <a:extLst>
            <a:ext uri="{FF2B5EF4-FFF2-40B4-BE49-F238E27FC236}">
              <a16:creationId xmlns:a16="http://schemas.microsoft.com/office/drawing/2014/main" id="{F631435F-A4BB-4F6C-9B1B-DB46FB80759C}"/>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4" name="Text Box 6">
          <a:extLst>
            <a:ext uri="{FF2B5EF4-FFF2-40B4-BE49-F238E27FC236}">
              <a16:creationId xmlns:a16="http://schemas.microsoft.com/office/drawing/2014/main" id="{E3AA5D77-7B0B-42FD-A293-7DB001C18A14}"/>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5" name="Text Box 4">
          <a:extLst>
            <a:ext uri="{FF2B5EF4-FFF2-40B4-BE49-F238E27FC236}">
              <a16:creationId xmlns:a16="http://schemas.microsoft.com/office/drawing/2014/main" id="{A20414CE-5FFC-40E0-9EB6-D6A41EDF78E1}"/>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6" name="Text Box 6">
          <a:extLst>
            <a:ext uri="{FF2B5EF4-FFF2-40B4-BE49-F238E27FC236}">
              <a16:creationId xmlns:a16="http://schemas.microsoft.com/office/drawing/2014/main" id="{831ABF2D-857E-4BEB-8E6F-BD52DC0596E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7" name="Text Box 4">
          <a:extLst>
            <a:ext uri="{FF2B5EF4-FFF2-40B4-BE49-F238E27FC236}">
              <a16:creationId xmlns:a16="http://schemas.microsoft.com/office/drawing/2014/main" id="{1A20731E-7065-46FF-A450-98F571AB89B4}"/>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8" name="Text Box 6">
          <a:extLst>
            <a:ext uri="{FF2B5EF4-FFF2-40B4-BE49-F238E27FC236}">
              <a16:creationId xmlns:a16="http://schemas.microsoft.com/office/drawing/2014/main" id="{24F44A3E-50AC-4198-B977-6C29865B8E36}"/>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9" name="Text Box 4">
          <a:extLst>
            <a:ext uri="{FF2B5EF4-FFF2-40B4-BE49-F238E27FC236}">
              <a16:creationId xmlns:a16="http://schemas.microsoft.com/office/drawing/2014/main" id="{B7F691A2-2F26-40D0-A6EE-B52263B1D2F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40" name="Text Box 6">
          <a:extLst>
            <a:ext uri="{FF2B5EF4-FFF2-40B4-BE49-F238E27FC236}">
              <a16:creationId xmlns:a16="http://schemas.microsoft.com/office/drawing/2014/main" id="{519EF4F1-8AF9-46B4-BB22-E6FB94EB8EA8}"/>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1" name="Text Box 4">
          <a:extLst>
            <a:ext uri="{FF2B5EF4-FFF2-40B4-BE49-F238E27FC236}">
              <a16:creationId xmlns:a16="http://schemas.microsoft.com/office/drawing/2014/main" id="{DCEC569E-F67D-4918-8BB5-CB19B82EE21A}"/>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2" name="Text Box 6">
          <a:extLst>
            <a:ext uri="{FF2B5EF4-FFF2-40B4-BE49-F238E27FC236}">
              <a16:creationId xmlns:a16="http://schemas.microsoft.com/office/drawing/2014/main" id="{A374BD1C-C5B9-4531-BF17-0046A9E30FAB}"/>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3" name="Text Box 4">
          <a:extLst>
            <a:ext uri="{FF2B5EF4-FFF2-40B4-BE49-F238E27FC236}">
              <a16:creationId xmlns:a16="http://schemas.microsoft.com/office/drawing/2014/main" id="{47A9ECBB-C585-4F19-8DDE-45E6B96B8FE8}"/>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4" name="Text Box 6">
          <a:extLst>
            <a:ext uri="{FF2B5EF4-FFF2-40B4-BE49-F238E27FC236}">
              <a16:creationId xmlns:a16="http://schemas.microsoft.com/office/drawing/2014/main" id="{2FB10946-B925-41F0-AD07-C3DBFD4C04C7}"/>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5" name="Text Box 4">
          <a:extLst>
            <a:ext uri="{FF2B5EF4-FFF2-40B4-BE49-F238E27FC236}">
              <a16:creationId xmlns:a16="http://schemas.microsoft.com/office/drawing/2014/main" id="{994B60FC-1980-4013-8B68-10DA67BFE625}"/>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6" name="Text Box 6">
          <a:extLst>
            <a:ext uri="{FF2B5EF4-FFF2-40B4-BE49-F238E27FC236}">
              <a16:creationId xmlns:a16="http://schemas.microsoft.com/office/drawing/2014/main" id="{4A25254B-868C-4CF3-9CB8-E6216D47AC3A}"/>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7" name="Text Box 4">
          <a:extLst>
            <a:ext uri="{FF2B5EF4-FFF2-40B4-BE49-F238E27FC236}">
              <a16:creationId xmlns:a16="http://schemas.microsoft.com/office/drawing/2014/main" id="{802AC078-1734-4DA8-AFF8-31DDE4ADA969}"/>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8" name="Text Box 6">
          <a:extLst>
            <a:ext uri="{FF2B5EF4-FFF2-40B4-BE49-F238E27FC236}">
              <a16:creationId xmlns:a16="http://schemas.microsoft.com/office/drawing/2014/main" id="{09D55781-104C-4890-A51C-A15FDC6CFA0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49" name="Text Box 6">
          <a:extLst>
            <a:ext uri="{FF2B5EF4-FFF2-40B4-BE49-F238E27FC236}">
              <a16:creationId xmlns:a16="http://schemas.microsoft.com/office/drawing/2014/main" id="{633E2DB0-C841-4548-A309-11B3E0F2003E}"/>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0" name="Text Box 4">
          <a:extLst>
            <a:ext uri="{FF2B5EF4-FFF2-40B4-BE49-F238E27FC236}">
              <a16:creationId xmlns:a16="http://schemas.microsoft.com/office/drawing/2014/main" id="{0AAA90F7-3BDA-4BDF-899C-372F4FB5665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1" name="Text Box 6">
          <a:extLst>
            <a:ext uri="{FF2B5EF4-FFF2-40B4-BE49-F238E27FC236}">
              <a16:creationId xmlns:a16="http://schemas.microsoft.com/office/drawing/2014/main" id="{15313DD1-9CC8-4070-8702-860A566DF0FF}"/>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2" name="Text Box 4">
          <a:extLst>
            <a:ext uri="{FF2B5EF4-FFF2-40B4-BE49-F238E27FC236}">
              <a16:creationId xmlns:a16="http://schemas.microsoft.com/office/drawing/2014/main" id="{84602F9F-CAE7-4832-9909-34409446334C}"/>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3" name="Text Box 6">
          <a:extLst>
            <a:ext uri="{FF2B5EF4-FFF2-40B4-BE49-F238E27FC236}">
              <a16:creationId xmlns:a16="http://schemas.microsoft.com/office/drawing/2014/main" id="{1A9CB867-4339-44A1-99BC-1F47173C623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4" name="Text Box 4">
          <a:extLst>
            <a:ext uri="{FF2B5EF4-FFF2-40B4-BE49-F238E27FC236}">
              <a16:creationId xmlns:a16="http://schemas.microsoft.com/office/drawing/2014/main" id="{4E388F3D-7C59-47F8-A9A1-87921BC54C96}"/>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5" name="Text Box 6">
          <a:extLst>
            <a:ext uri="{FF2B5EF4-FFF2-40B4-BE49-F238E27FC236}">
              <a16:creationId xmlns:a16="http://schemas.microsoft.com/office/drawing/2014/main" id="{15D9BA1B-4B40-4336-91FD-3DA5A03F4B51}"/>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6" name="Text Box 4">
          <a:extLst>
            <a:ext uri="{FF2B5EF4-FFF2-40B4-BE49-F238E27FC236}">
              <a16:creationId xmlns:a16="http://schemas.microsoft.com/office/drawing/2014/main" id="{AA1C4A54-A723-4699-9052-98F5E58293E2}"/>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7" name="Text Box 6">
          <a:extLst>
            <a:ext uri="{FF2B5EF4-FFF2-40B4-BE49-F238E27FC236}">
              <a16:creationId xmlns:a16="http://schemas.microsoft.com/office/drawing/2014/main" id="{9268B63B-D67D-4FD7-81B9-B118B4A54446}"/>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8" name="Text Box 4">
          <a:extLst>
            <a:ext uri="{FF2B5EF4-FFF2-40B4-BE49-F238E27FC236}">
              <a16:creationId xmlns:a16="http://schemas.microsoft.com/office/drawing/2014/main" id="{D5E3C658-CAD2-4AC0-817A-9A53F3D09352}"/>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9" name="Text Box 6">
          <a:extLst>
            <a:ext uri="{FF2B5EF4-FFF2-40B4-BE49-F238E27FC236}">
              <a16:creationId xmlns:a16="http://schemas.microsoft.com/office/drawing/2014/main" id="{1F0F1EA7-6EA6-4A27-8A7C-95A41885E8E0}"/>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0" name="Text Box 4">
          <a:extLst>
            <a:ext uri="{FF2B5EF4-FFF2-40B4-BE49-F238E27FC236}">
              <a16:creationId xmlns:a16="http://schemas.microsoft.com/office/drawing/2014/main" id="{9616D672-B57D-46CE-B1A5-AC4A370FA16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1" name="Text Box 6">
          <a:extLst>
            <a:ext uri="{FF2B5EF4-FFF2-40B4-BE49-F238E27FC236}">
              <a16:creationId xmlns:a16="http://schemas.microsoft.com/office/drawing/2014/main" id="{36E77868-B995-4C91-9D86-607C0F90B820}"/>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2" name="Text Box 4">
          <a:extLst>
            <a:ext uri="{FF2B5EF4-FFF2-40B4-BE49-F238E27FC236}">
              <a16:creationId xmlns:a16="http://schemas.microsoft.com/office/drawing/2014/main" id="{662B8921-A76B-41CD-8ADA-9A144EA5070B}"/>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3" name="Text Box 6">
          <a:extLst>
            <a:ext uri="{FF2B5EF4-FFF2-40B4-BE49-F238E27FC236}">
              <a16:creationId xmlns:a16="http://schemas.microsoft.com/office/drawing/2014/main" id="{3DA2FC0B-ABA0-4E81-B35D-BA6087781FDE}"/>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4" name="Text Box 4">
          <a:extLst>
            <a:ext uri="{FF2B5EF4-FFF2-40B4-BE49-F238E27FC236}">
              <a16:creationId xmlns:a16="http://schemas.microsoft.com/office/drawing/2014/main" id="{AB8541BF-2070-4751-AEFE-B4EDB21CCD29}"/>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5" name="Text Box 6">
          <a:extLst>
            <a:ext uri="{FF2B5EF4-FFF2-40B4-BE49-F238E27FC236}">
              <a16:creationId xmlns:a16="http://schemas.microsoft.com/office/drawing/2014/main" id="{42291122-7535-408D-861C-B2994175690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6" name="Text Box 4">
          <a:extLst>
            <a:ext uri="{FF2B5EF4-FFF2-40B4-BE49-F238E27FC236}">
              <a16:creationId xmlns:a16="http://schemas.microsoft.com/office/drawing/2014/main" id="{F12B185C-56A2-4093-B4C4-30FB1A0E64D8}"/>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7" name="Text Box 6">
          <a:extLst>
            <a:ext uri="{FF2B5EF4-FFF2-40B4-BE49-F238E27FC236}">
              <a16:creationId xmlns:a16="http://schemas.microsoft.com/office/drawing/2014/main" id="{1AB0CD47-C010-449E-B25F-14957D4BFCF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8" name="Text Box 4">
          <a:extLst>
            <a:ext uri="{FF2B5EF4-FFF2-40B4-BE49-F238E27FC236}">
              <a16:creationId xmlns:a16="http://schemas.microsoft.com/office/drawing/2014/main" id="{53A22A06-3B61-4F63-8A0B-A44A44CF7F7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9" name="Text Box 6">
          <a:extLst>
            <a:ext uri="{FF2B5EF4-FFF2-40B4-BE49-F238E27FC236}">
              <a16:creationId xmlns:a16="http://schemas.microsoft.com/office/drawing/2014/main" id="{47654D22-67C2-486D-B0D7-4945AE60106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0" name="Text Box 4">
          <a:extLst>
            <a:ext uri="{FF2B5EF4-FFF2-40B4-BE49-F238E27FC236}">
              <a16:creationId xmlns:a16="http://schemas.microsoft.com/office/drawing/2014/main" id="{8EF15F51-AA7F-4DAE-899F-65515CC6B1DA}"/>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1" name="Text Box 6">
          <a:extLst>
            <a:ext uri="{FF2B5EF4-FFF2-40B4-BE49-F238E27FC236}">
              <a16:creationId xmlns:a16="http://schemas.microsoft.com/office/drawing/2014/main" id="{8DE4BF33-3B35-4C3B-B7DE-604EC3BD1A65}"/>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2" name="Text Box 4">
          <a:extLst>
            <a:ext uri="{FF2B5EF4-FFF2-40B4-BE49-F238E27FC236}">
              <a16:creationId xmlns:a16="http://schemas.microsoft.com/office/drawing/2014/main" id="{253F2D1C-5119-4536-A228-877811069F1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3" name="Text Box 6">
          <a:extLst>
            <a:ext uri="{FF2B5EF4-FFF2-40B4-BE49-F238E27FC236}">
              <a16:creationId xmlns:a16="http://schemas.microsoft.com/office/drawing/2014/main" id="{B54B2D1C-D24F-4FB5-B4ED-FC4393646A4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4" name="Text Box 4">
          <a:extLst>
            <a:ext uri="{FF2B5EF4-FFF2-40B4-BE49-F238E27FC236}">
              <a16:creationId xmlns:a16="http://schemas.microsoft.com/office/drawing/2014/main" id="{7A6F4B34-376D-4012-813E-FB92B5116125}"/>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5" name="Text Box 6">
          <a:extLst>
            <a:ext uri="{FF2B5EF4-FFF2-40B4-BE49-F238E27FC236}">
              <a16:creationId xmlns:a16="http://schemas.microsoft.com/office/drawing/2014/main" id="{39A08477-2A57-47CA-A54E-A3823BC78B3D}"/>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76" name="Text Box 6">
          <a:extLst>
            <a:ext uri="{FF2B5EF4-FFF2-40B4-BE49-F238E27FC236}">
              <a16:creationId xmlns:a16="http://schemas.microsoft.com/office/drawing/2014/main" id="{21895367-0580-4A44-90F2-C43FC355F583}"/>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7" name="Text Box 4">
          <a:extLst>
            <a:ext uri="{FF2B5EF4-FFF2-40B4-BE49-F238E27FC236}">
              <a16:creationId xmlns:a16="http://schemas.microsoft.com/office/drawing/2014/main" id="{D125C130-EE43-4C6A-BAA8-6AF1ECE332F2}"/>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8" name="Text Box 6">
          <a:extLst>
            <a:ext uri="{FF2B5EF4-FFF2-40B4-BE49-F238E27FC236}">
              <a16:creationId xmlns:a16="http://schemas.microsoft.com/office/drawing/2014/main" id="{0C440527-2D3A-49D4-AA79-DCCA46792A9E}"/>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79" name="Text Box 6">
          <a:extLst>
            <a:ext uri="{FF2B5EF4-FFF2-40B4-BE49-F238E27FC236}">
              <a16:creationId xmlns:a16="http://schemas.microsoft.com/office/drawing/2014/main" id="{EA378F21-7CCD-4129-BAD6-2783B2EEDF19}"/>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0" name="Text Box 4">
          <a:extLst>
            <a:ext uri="{FF2B5EF4-FFF2-40B4-BE49-F238E27FC236}">
              <a16:creationId xmlns:a16="http://schemas.microsoft.com/office/drawing/2014/main" id="{25876FEF-3600-4E5C-9F2D-CA0D821E780A}"/>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1" name="Text Box 6">
          <a:extLst>
            <a:ext uri="{FF2B5EF4-FFF2-40B4-BE49-F238E27FC236}">
              <a16:creationId xmlns:a16="http://schemas.microsoft.com/office/drawing/2014/main" id="{36A9A90B-2485-4FBF-AE41-14B04264D2A4}"/>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2" name="Text Box 4">
          <a:extLst>
            <a:ext uri="{FF2B5EF4-FFF2-40B4-BE49-F238E27FC236}">
              <a16:creationId xmlns:a16="http://schemas.microsoft.com/office/drawing/2014/main" id="{2202E9A3-BD7C-408A-9477-0B0DEFEA4B20}"/>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3" name="Text Box 6">
          <a:extLst>
            <a:ext uri="{FF2B5EF4-FFF2-40B4-BE49-F238E27FC236}">
              <a16:creationId xmlns:a16="http://schemas.microsoft.com/office/drawing/2014/main" id="{8CD1A871-356D-48F3-97D5-221948F4672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4" name="Text Box 4">
          <a:extLst>
            <a:ext uri="{FF2B5EF4-FFF2-40B4-BE49-F238E27FC236}">
              <a16:creationId xmlns:a16="http://schemas.microsoft.com/office/drawing/2014/main" id="{AE851B02-25BC-4530-B605-B924FCBE59E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5" name="Text Box 6">
          <a:extLst>
            <a:ext uri="{FF2B5EF4-FFF2-40B4-BE49-F238E27FC236}">
              <a16:creationId xmlns:a16="http://schemas.microsoft.com/office/drawing/2014/main" id="{5C5563AB-8B12-4442-A404-92BE452C42DD}"/>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6" name="Text Box 4">
          <a:extLst>
            <a:ext uri="{FF2B5EF4-FFF2-40B4-BE49-F238E27FC236}">
              <a16:creationId xmlns:a16="http://schemas.microsoft.com/office/drawing/2014/main" id="{5F5BE2AD-3D73-43D4-8AB0-5EA78807E3C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7" name="Text Box 6">
          <a:extLst>
            <a:ext uri="{FF2B5EF4-FFF2-40B4-BE49-F238E27FC236}">
              <a16:creationId xmlns:a16="http://schemas.microsoft.com/office/drawing/2014/main" id="{01BDD324-013B-47B5-A952-8CD555848CB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8" name="Text Box 4">
          <a:extLst>
            <a:ext uri="{FF2B5EF4-FFF2-40B4-BE49-F238E27FC236}">
              <a16:creationId xmlns:a16="http://schemas.microsoft.com/office/drawing/2014/main" id="{A5114CAC-731A-4712-BBD0-B65CD7C85086}"/>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9" name="Text Box 6">
          <a:extLst>
            <a:ext uri="{FF2B5EF4-FFF2-40B4-BE49-F238E27FC236}">
              <a16:creationId xmlns:a16="http://schemas.microsoft.com/office/drawing/2014/main" id="{FC6D97EF-BE8D-48BA-9EBE-74F0185ECFF4}"/>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90" name="Text Box 4">
          <a:extLst>
            <a:ext uri="{FF2B5EF4-FFF2-40B4-BE49-F238E27FC236}">
              <a16:creationId xmlns:a16="http://schemas.microsoft.com/office/drawing/2014/main" id="{04C77C62-4F35-44A9-989B-88A3D4358528}"/>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1" name="Text Box 4">
          <a:extLst>
            <a:ext uri="{FF2B5EF4-FFF2-40B4-BE49-F238E27FC236}">
              <a16:creationId xmlns:a16="http://schemas.microsoft.com/office/drawing/2014/main" id="{150E7FF2-C824-4A65-81E9-1854170E87C8}"/>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2" name="Text Box 6">
          <a:extLst>
            <a:ext uri="{FF2B5EF4-FFF2-40B4-BE49-F238E27FC236}">
              <a16:creationId xmlns:a16="http://schemas.microsoft.com/office/drawing/2014/main" id="{CA03087F-C627-42A6-93A2-BC641D6FF2C7}"/>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3" name="Text Box 6">
          <a:extLst>
            <a:ext uri="{FF2B5EF4-FFF2-40B4-BE49-F238E27FC236}">
              <a16:creationId xmlns:a16="http://schemas.microsoft.com/office/drawing/2014/main" id="{E059F353-A8B5-4B56-AC3B-5523B61D9D6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4" name="Text Box 4">
          <a:extLst>
            <a:ext uri="{FF2B5EF4-FFF2-40B4-BE49-F238E27FC236}">
              <a16:creationId xmlns:a16="http://schemas.microsoft.com/office/drawing/2014/main" id="{DA53431B-DB35-498A-9FBD-54556AE79408}"/>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5" name="Text Box 6">
          <a:extLst>
            <a:ext uri="{FF2B5EF4-FFF2-40B4-BE49-F238E27FC236}">
              <a16:creationId xmlns:a16="http://schemas.microsoft.com/office/drawing/2014/main" id="{C46EDC09-37C5-4B08-9E80-A86714E1B93E}"/>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6" name="Text Box 4">
          <a:extLst>
            <a:ext uri="{FF2B5EF4-FFF2-40B4-BE49-F238E27FC236}">
              <a16:creationId xmlns:a16="http://schemas.microsoft.com/office/drawing/2014/main" id="{8D555DF7-D513-4E7B-A6C3-75A175D8A39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7" name="Text Box 6">
          <a:extLst>
            <a:ext uri="{FF2B5EF4-FFF2-40B4-BE49-F238E27FC236}">
              <a16:creationId xmlns:a16="http://schemas.microsoft.com/office/drawing/2014/main" id="{3284A5F9-6664-4041-A25A-9B8DE9A15BBA}"/>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8" name="Text Box 4">
          <a:extLst>
            <a:ext uri="{FF2B5EF4-FFF2-40B4-BE49-F238E27FC236}">
              <a16:creationId xmlns:a16="http://schemas.microsoft.com/office/drawing/2014/main" id="{936A903A-F281-434D-BD24-6AEAB1ACA31D}"/>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9" name="Text Box 6">
          <a:extLst>
            <a:ext uri="{FF2B5EF4-FFF2-40B4-BE49-F238E27FC236}">
              <a16:creationId xmlns:a16="http://schemas.microsoft.com/office/drawing/2014/main" id="{60D79534-3B8D-408A-BE6A-CCE0A89E0B38}"/>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0" name="Text Box 4">
          <a:extLst>
            <a:ext uri="{FF2B5EF4-FFF2-40B4-BE49-F238E27FC236}">
              <a16:creationId xmlns:a16="http://schemas.microsoft.com/office/drawing/2014/main" id="{7E836B76-37B3-45DE-A837-A228721659D5}"/>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1" name="Text Box 6">
          <a:extLst>
            <a:ext uri="{FF2B5EF4-FFF2-40B4-BE49-F238E27FC236}">
              <a16:creationId xmlns:a16="http://schemas.microsoft.com/office/drawing/2014/main" id="{57E42043-274B-4BB3-9F73-306279DA7497}"/>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2" name="Text Box 4">
          <a:extLst>
            <a:ext uri="{FF2B5EF4-FFF2-40B4-BE49-F238E27FC236}">
              <a16:creationId xmlns:a16="http://schemas.microsoft.com/office/drawing/2014/main" id="{11F89579-4CE4-46FB-B79E-6B365186C78D}"/>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3" name="Text Box 6">
          <a:extLst>
            <a:ext uri="{FF2B5EF4-FFF2-40B4-BE49-F238E27FC236}">
              <a16:creationId xmlns:a16="http://schemas.microsoft.com/office/drawing/2014/main" id="{9485EC8B-C780-4C89-ABB9-AB0438A9CB10}"/>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4" name="Text Box 4">
          <a:extLst>
            <a:ext uri="{FF2B5EF4-FFF2-40B4-BE49-F238E27FC236}">
              <a16:creationId xmlns:a16="http://schemas.microsoft.com/office/drawing/2014/main" id="{6D512A09-7C93-42EF-8972-AC79F9C8168E}"/>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5" name="Text Box 6">
          <a:extLst>
            <a:ext uri="{FF2B5EF4-FFF2-40B4-BE49-F238E27FC236}">
              <a16:creationId xmlns:a16="http://schemas.microsoft.com/office/drawing/2014/main" id="{8CB422C4-9C52-4E87-A724-1B2863FCE4D3}"/>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6" name="Text Box 4">
          <a:extLst>
            <a:ext uri="{FF2B5EF4-FFF2-40B4-BE49-F238E27FC236}">
              <a16:creationId xmlns:a16="http://schemas.microsoft.com/office/drawing/2014/main" id="{D791FE6E-25C8-4E7B-8294-1B9433C0CBD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7" name="Text Box 6">
          <a:extLst>
            <a:ext uri="{FF2B5EF4-FFF2-40B4-BE49-F238E27FC236}">
              <a16:creationId xmlns:a16="http://schemas.microsoft.com/office/drawing/2014/main" id="{98816BBB-35D9-4C72-A2F9-5406C091AE7F}"/>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8" name="Text Box 4">
          <a:extLst>
            <a:ext uri="{FF2B5EF4-FFF2-40B4-BE49-F238E27FC236}">
              <a16:creationId xmlns:a16="http://schemas.microsoft.com/office/drawing/2014/main" id="{B8F0E565-162F-46F7-BA44-D57FC4371586}"/>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9" name="Text Box 6">
          <a:extLst>
            <a:ext uri="{FF2B5EF4-FFF2-40B4-BE49-F238E27FC236}">
              <a16:creationId xmlns:a16="http://schemas.microsoft.com/office/drawing/2014/main" id="{7ED92720-D723-4792-A362-746BE91B082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0" name="Text Box 6">
          <a:extLst>
            <a:ext uri="{FF2B5EF4-FFF2-40B4-BE49-F238E27FC236}">
              <a16:creationId xmlns:a16="http://schemas.microsoft.com/office/drawing/2014/main" id="{DD8325C5-4A50-4ED6-82E2-24EC414644E4}"/>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1" name="Text Box 4">
          <a:extLst>
            <a:ext uri="{FF2B5EF4-FFF2-40B4-BE49-F238E27FC236}">
              <a16:creationId xmlns:a16="http://schemas.microsoft.com/office/drawing/2014/main" id="{6B2651C2-C909-4AFF-AE6B-40B9E96C88FA}"/>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2" name="Text Box 6">
          <a:extLst>
            <a:ext uri="{FF2B5EF4-FFF2-40B4-BE49-F238E27FC236}">
              <a16:creationId xmlns:a16="http://schemas.microsoft.com/office/drawing/2014/main" id="{992AB791-819B-439E-A708-06D2F3E2E64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3" name="Text Box 4">
          <a:extLst>
            <a:ext uri="{FF2B5EF4-FFF2-40B4-BE49-F238E27FC236}">
              <a16:creationId xmlns:a16="http://schemas.microsoft.com/office/drawing/2014/main" id="{EF8B83D4-A753-45C2-826E-9B0B026FD4C1}"/>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4" name="Text Box 6">
          <a:extLst>
            <a:ext uri="{FF2B5EF4-FFF2-40B4-BE49-F238E27FC236}">
              <a16:creationId xmlns:a16="http://schemas.microsoft.com/office/drawing/2014/main" id="{143C7638-4EC7-43A9-BE17-BB00041A262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5" name="Text Box 4">
          <a:extLst>
            <a:ext uri="{FF2B5EF4-FFF2-40B4-BE49-F238E27FC236}">
              <a16:creationId xmlns:a16="http://schemas.microsoft.com/office/drawing/2014/main" id="{96497CBE-E969-4F9B-B87B-4B2C1D2A8645}"/>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6" name="Text Box 6">
          <a:extLst>
            <a:ext uri="{FF2B5EF4-FFF2-40B4-BE49-F238E27FC236}">
              <a16:creationId xmlns:a16="http://schemas.microsoft.com/office/drawing/2014/main" id="{BD3BF63C-8332-4420-A9AC-9B233D72AC2B}"/>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7" name="Text Box 4">
          <a:extLst>
            <a:ext uri="{FF2B5EF4-FFF2-40B4-BE49-F238E27FC236}">
              <a16:creationId xmlns:a16="http://schemas.microsoft.com/office/drawing/2014/main" id="{17AB614D-343D-4116-A8BE-E1C16EEFDA7A}"/>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8" name="Text Box 6">
          <a:extLst>
            <a:ext uri="{FF2B5EF4-FFF2-40B4-BE49-F238E27FC236}">
              <a16:creationId xmlns:a16="http://schemas.microsoft.com/office/drawing/2014/main" id="{40EC9746-C31A-4038-8F95-B35578749088}"/>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19" name="Text Box 4">
          <a:extLst>
            <a:ext uri="{FF2B5EF4-FFF2-40B4-BE49-F238E27FC236}">
              <a16:creationId xmlns:a16="http://schemas.microsoft.com/office/drawing/2014/main" id="{71EC050B-2543-4EFF-8C98-189AB0C69619}"/>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20" name="Text Box 6">
          <a:extLst>
            <a:ext uri="{FF2B5EF4-FFF2-40B4-BE49-F238E27FC236}">
              <a16:creationId xmlns:a16="http://schemas.microsoft.com/office/drawing/2014/main" id="{0798DD76-7894-4E35-9BE4-B90E2FA25E27}"/>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1" name="Text Box 4">
          <a:extLst>
            <a:ext uri="{FF2B5EF4-FFF2-40B4-BE49-F238E27FC236}">
              <a16:creationId xmlns:a16="http://schemas.microsoft.com/office/drawing/2014/main" id="{9B4392D5-19A7-4BDF-9006-168E7D1D393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2" name="Text Box 6">
          <a:extLst>
            <a:ext uri="{FF2B5EF4-FFF2-40B4-BE49-F238E27FC236}">
              <a16:creationId xmlns:a16="http://schemas.microsoft.com/office/drawing/2014/main" id="{8CCC71D7-B9D4-40EE-B384-4D75684F0F7C}"/>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823" name="Text Box 4">
          <a:extLst>
            <a:ext uri="{FF2B5EF4-FFF2-40B4-BE49-F238E27FC236}">
              <a16:creationId xmlns:a16="http://schemas.microsoft.com/office/drawing/2014/main" id="{A3EC98A4-91A6-4023-8586-DC2EC7AD2CD7}"/>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4" name="Text Box 4">
          <a:extLst>
            <a:ext uri="{FF2B5EF4-FFF2-40B4-BE49-F238E27FC236}">
              <a16:creationId xmlns:a16="http://schemas.microsoft.com/office/drawing/2014/main" id="{5B6E8143-C136-4A88-B2C3-D06D7FD71253}"/>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5" name="Text Box 6">
          <a:extLst>
            <a:ext uri="{FF2B5EF4-FFF2-40B4-BE49-F238E27FC236}">
              <a16:creationId xmlns:a16="http://schemas.microsoft.com/office/drawing/2014/main" id="{DBDCFD4A-5655-4F37-B15E-178C731B4029}"/>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4826" name="Text Box 4">
          <a:extLst>
            <a:ext uri="{FF2B5EF4-FFF2-40B4-BE49-F238E27FC236}">
              <a16:creationId xmlns:a16="http://schemas.microsoft.com/office/drawing/2014/main" id="{D7119E11-684A-4271-8833-8CBC05F58329}"/>
            </a:ext>
          </a:extLst>
        </xdr:cNvPr>
        <xdr:cNvSpPr txBox="1">
          <a:spLocks noChangeArrowheads="1"/>
        </xdr:cNvSpPr>
      </xdr:nvSpPr>
      <xdr:spPr bwMode="auto">
        <a:xfrm>
          <a:off x="1797050" y="102973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827" name="Text Box 6">
          <a:extLst>
            <a:ext uri="{FF2B5EF4-FFF2-40B4-BE49-F238E27FC236}">
              <a16:creationId xmlns:a16="http://schemas.microsoft.com/office/drawing/2014/main" id="{787A22DF-5655-47A9-B78A-A0BFF01D93E8}"/>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28" name="Text Box 6">
          <a:extLst>
            <a:ext uri="{FF2B5EF4-FFF2-40B4-BE49-F238E27FC236}">
              <a16:creationId xmlns:a16="http://schemas.microsoft.com/office/drawing/2014/main" id="{BEA90099-D6CC-48C2-8D35-DB775322923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29" name="Text Box 4">
          <a:extLst>
            <a:ext uri="{FF2B5EF4-FFF2-40B4-BE49-F238E27FC236}">
              <a16:creationId xmlns:a16="http://schemas.microsoft.com/office/drawing/2014/main" id="{CB371C2E-249A-478E-B2E2-CEB91DA22856}"/>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30" name="Text Box 6">
          <a:extLst>
            <a:ext uri="{FF2B5EF4-FFF2-40B4-BE49-F238E27FC236}">
              <a16:creationId xmlns:a16="http://schemas.microsoft.com/office/drawing/2014/main" id="{82FD7C09-E02C-4D72-939D-0811A686A37E}"/>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1" name="Text Box 4">
          <a:extLst>
            <a:ext uri="{FF2B5EF4-FFF2-40B4-BE49-F238E27FC236}">
              <a16:creationId xmlns:a16="http://schemas.microsoft.com/office/drawing/2014/main" id="{7F538CC1-27ED-4457-95D2-FC8C8D14DC5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2" name="Text Box 6">
          <a:extLst>
            <a:ext uri="{FF2B5EF4-FFF2-40B4-BE49-F238E27FC236}">
              <a16:creationId xmlns:a16="http://schemas.microsoft.com/office/drawing/2014/main" id="{60DC9978-F6CD-4A25-BCFD-9ACF57A7CDFB}"/>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3" name="Text Box 4">
          <a:extLst>
            <a:ext uri="{FF2B5EF4-FFF2-40B4-BE49-F238E27FC236}">
              <a16:creationId xmlns:a16="http://schemas.microsoft.com/office/drawing/2014/main" id="{439B8432-877A-491F-B2E2-3D34C6F92A87}"/>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4" name="Text Box 6">
          <a:extLst>
            <a:ext uri="{FF2B5EF4-FFF2-40B4-BE49-F238E27FC236}">
              <a16:creationId xmlns:a16="http://schemas.microsoft.com/office/drawing/2014/main" id="{DA38489D-965A-4EBA-9F53-5DEBA16BF31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5" name="Text Box 4">
          <a:extLst>
            <a:ext uri="{FF2B5EF4-FFF2-40B4-BE49-F238E27FC236}">
              <a16:creationId xmlns:a16="http://schemas.microsoft.com/office/drawing/2014/main" id="{46BD4A98-1BF4-4D98-ACAA-F21219808D5C}"/>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431</xdr:row>
      <xdr:rowOff>0</xdr:rowOff>
    </xdr:from>
    <xdr:ext cx="85725" cy="676274"/>
    <xdr:sp macro="" textlink="">
      <xdr:nvSpPr>
        <xdr:cNvPr id="4836" name="Text Box 6">
          <a:extLst>
            <a:ext uri="{FF2B5EF4-FFF2-40B4-BE49-F238E27FC236}">
              <a16:creationId xmlns:a16="http://schemas.microsoft.com/office/drawing/2014/main" id="{12B7AD95-2755-49A2-8028-40965B5F1400}"/>
            </a:ext>
          </a:extLst>
        </xdr:cNvPr>
        <xdr:cNvSpPr txBox="1">
          <a:spLocks noChangeArrowheads="1"/>
        </xdr:cNvSpPr>
      </xdr:nvSpPr>
      <xdr:spPr bwMode="auto">
        <a:xfrm>
          <a:off x="21209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7" name="Text Box 4">
          <a:extLst>
            <a:ext uri="{FF2B5EF4-FFF2-40B4-BE49-F238E27FC236}">
              <a16:creationId xmlns:a16="http://schemas.microsoft.com/office/drawing/2014/main" id="{E9B59DD8-9F70-4E04-B8D3-7212A5FE0BE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8" name="Text Box 6">
          <a:extLst>
            <a:ext uri="{FF2B5EF4-FFF2-40B4-BE49-F238E27FC236}">
              <a16:creationId xmlns:a16="http://schemas.microsoft.com/office/drawing/2014/main" id="{37DEDF6B-FF80-41AA-AE98-86CB9763D2AD}"/>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436</xdr:row>
      <xdr:rowOff>47625</xdr:rowOff>
    </xdr:from>
    <xdr:ext cx="85725" cy="819150"/>
    <xdr:sp macro="" textlink="">
      <xdr:nvSpPr>
        <xdr:cNvPr id="4839" name="Text Box 4">
          <a:extLst>
            <a:ext uri="{FF2B5EF4-FFF2-40B4-BE49-F238E27FC236}">
              <a16:creationId xmlns:a16="http://schemas.microsoft.com/office/drawing/2014/main" id="{ACCF3351-D5B9-49A7-9394-EA3310DA5746}"/>
            </a:ext>
          </a:extLst>
        </xdr:cNvPr>
        <xdr:cNvSpPr txBox="1">
          <a:spLocks noChangeArrowheads="1"/>
        </xdr:cNvSpPr>
      </xdr:nvSpPr>
      <xdr:spPr bwMode="auto">
        <a:xfrm>
          <a:off x="1797050" y="10438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9150"/>
    <xdr:sp macro="" textlink="">
      <xdr:nvSpPr>
        <xdr:cNvPr id="4840" name="Text Box 6">
          <a:extLst>
            <a:ext uri="{FF2B5EF4-FFF2-40B4-BE49-F238E27FC236}">
              <a16:creationId xmlns:a16="http://schemas.microsoft.com/office/drawing/2014/main" id="{02C1D379-4AAC-446E-9B32-89F48BF967F1}"/>
            </a:ext>
          </a:extLst>
        </xdr:cNvPr>
        <xdr:cNvSpPr txBox="1">
          <a:spLocks noChangeArrowheads="1"/>
        </xdr:cNvSpPr>
      </xdr:nvSpPr>
      <xdr:spPr bwMode="auto">
        <a:xfrm>
          <a:off x="1206500" y="10433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1" name="Text Box 6">
          <a:extLst>
            <a:ext uri="{FF2B5EF4-FFF2-40B4-BE49-F238E27FC236}">
              <a16:creationId xmlns:a16="http://schemas.microsoft.com/office/drawing/2014/main" id="{1826B2FB-599F-4BDE-A51C-A62961887EE8}"/>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2" name="Text Box 4">
          <a:extLst>
            <a:ext uri="{FF2B5EF4-FFF2-40B4-BE49-F238E27FC236}">
              <a16:creationId xmlns:a16="http://schemas.microsoft.com/office/drawing/2014/main" id="{BD2B3DA1-D61F-4D44-9B22-593B0B66E17B}"/>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3" name="Text Box 6">
          <a:extLst>
            <a:ext uri="{FF2B5EF4-FFF2-40B4-BE49-F238E27FC236}">
              <a16:creationId xmlns:a16="http://schemas.microsoft.com/office/drawing/2014/main" id="{116C98FB-75A3-4D77-81E2-543B2C5A8583}"/>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4" name="Text Box 4">
          <a:extLst>
            <a:ext uri="{FF2B5EF4-FFF2-40B4-BE49-F238E27FC236}">
              <a16:creationId xmlns:a16="http://schemas.microsoft.com/office/drawing/2014/main" id="{F1F2089F-77FD-4A4F-8569-C3299DD752F0}"/>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5" name="Text Box 6">
          <a:extLst>
            <a:ext uri="{FF2B5EF4-FFF2-40B4-BE49-F238E27FC236}">
              <a16:creationId xmlns:a16="http://schemas.microsoft.com/office/drawing/2014/main" id="{F9EBEC92-8094-4BDF-ABD9-4BAAE9E246C1}"/>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6" name="Text Box 4">
          <a:extLst>
            <a:ext uri="{FF2B5EF4-FFF2-40B4-BE49-F238E27FC236}">
              <a16:creationId xmlns:a16="http://schemas.microsoft.com/office/drawing/2014/main" id="{49788D07-5BF9-4874-A1C6-2D1505345C1E}"/>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7" name="Text Box 6">
          <a:extLst>
            <a:ext uri="{FF2B5EF4-FFF2-40B4-BE49-F238E27FC236}">
              <a16:creationId xmlns:a16="http://schemas.microsoft.com/office/drawing/2014/main" id="{2D414F42-138E-49C8-A90E-DCF5EDB346FC}"/>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8" name="Text Box 4">
          <a:extLst>
            <a:ext uri="{FF2B5EF4-FFF2-40B4-BE49-F238E27FC236}">
              <a16:creationId xmlns:a16="http://schemas.microsoft.com/office/drawing/2014/main" id="{C95505A6-4E5D-43C7-95A1-94FBFFFB1585}"/>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436</xdr:row>
      <xdr:rowOff>0</xdr:rowOff>
    </xdr:from>
    <xdr:ext cx="85725" cy="676274"/>
    <xdr:sp macro="" textlink="">
      <xdr:nvSpPr>
        <xdr:cNvPr id="4849" name="Text Box 6">
          <a:extLst>
            <a:ext uri="{FF2B5EF4-FFF2-40B4-BE49-F238E27FC236}">
              <a16:creationId xmlns:a16="http://schemas.microsoft.com/office/drawing/2014/main" id="{47FCA3D2-F300-4180-BB04-723E2A6E9DBB}"/>
            </a:ext>
          </a:extLst>
        </xdr:cNvPr>
        <xdr:cNvSpPr txBox="1">
          <a:spLocks noChangeArrowheads="1"/>
        </xdr:cNvSpPr>
      </xdr:nvSpPr>
      <xdr:spPr bwMode="auto">
        <a:xfrm>
          <a:off x="21209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437</xdr:row>
      <xdr:rowOff>85725</xdr:rowOff>
    </xdr:from>
    <xdr:ext cx="85725" cy="676274"/>
    <xdr:sp macro="" textlink="">
      <xdr:nvSpPr>
        <xdr:cNvPr id="4850" name="Text Box 6">
          <a:extLst>
            <a:ext uri="{FF2B5EF4-FFF2-40B4-BE49-F238E27FC236}">
              <a16:creationId xmlns:a16="http://schemas.microsoft.com/office/drawing/2014/main" id="{90513DE8-B41A-493C-9206-BB3CDE831AE9}"/>
            </a:ext>
          </a:extLst>
        </xdr:cNvPr>
        <xdr:cNvSpPr txBox="1">
          <a:spLocks noChangeArrowheads="1"/>
        </xdr:cNvSpPr>
      </xdr:nvSpPr>
      <xdr:spPr bwMode="auto">
        <a:xfrm>
          <a:off x="2187575" y="104622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4851" name="Text Box 6">
          <a:extLst>
            <a:ext uri="{FF2B5EF4-FFF2-40B4-BE49-F238E27FC236}">
              <a16:creationId xmlns:a16="http://schemas.microsoft.com/office/drawing/2014/main" id="{76F62EBB-09EB-4900-8407-F18D53571FDB}"/>
            </a:ext>
          </a:extLst>
        </xdr:cNvPr>
        <xdr:cNvSpPr txBox="1">
          <a:spLocks noChangeArrowheads="1"/>
        </xdr:cNvSpPr>
      </xdr:nvSpPr>
      <xdr:spPr bwMode="auto">
        <a:xfrm>
          <a:off x="2187575" y="16262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2" name="Text Box 4">
          <a:extLst>
            <a:ext uri="{FF2B5EF4-FFF2-40B4-BE49-F238E27FC236}">
              <a16:creationId xmlns:a16="http://schemas.microsoft.com/office/drawing/2014/main" id="{F26C11A7-2535-45C4-ABDD-73BC2BE69A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3" name="Text Box 6">
          <a:extLst>
            <a:ext uri="{FF2B5EF4-FFF2-40B4-BE49-F238E27FC236}">
              <a16:creationId xmlns:a16="http://schemas.microsoft.com/office/drawing/2014/main" id="{B69DCADE-9FC7-4660-95F0-9184B5BD9E7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4" name="Text Box 4">
          <a:extLst>
            <a:ext uri="{FF2B5EF4-FFF2-40B4-BE49-F238E27FC236}">
              <a16:creationId xmlns:a16="http://schemas.microsoft.com/office/drawing/2014/main" id="{28B7F114-58EA-47EB-9F0D-02404FD8235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5" name="Text Box 6">
          <a:extLst>
            <a:ext uri="{FF2B5EF4-FFF2-40B4-BE49-F238E27FC236}">
              <a16:creationId xmlns:a16="http://schemas.microsoft.com/office/drawing/2014/main" id="{C412750D-9F96-432C-98A6-4F7AD8ED131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6" name="Text Box 4">
          <a:extLst>
            <a:ext uri="{FF2B5EF4-FFF2-40B4-BE49-F238E27FC236}">
              <a16:creationId xmlns:a16="http://schemas.microsoft.com/office/drawing/2014/main" id="{065C7DAB-A167-4178-A716-487746718FD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7" name="Text Box 6">
          <a:extLst>
            <a:ext uri="{FF2B5EF4-FFF2-40B4-BE49-F238E27FC236}">
              <a16:creationId xmlns:a16="http://schemas.microsoft.com/office/drawing/2014/main" id="{7DECD72E-B35E-4422-91C3-8B1EF2E6402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8" name="Text Box 4">
          <a:extLst>
            <a:ext uri="{FF2B5EF4-FFF2-40B4-BE49-F238E27FC236}">
              <a16:creationId xmlns:a16="http://schemas.microsoft.com/office/drawing/2014/main" id="{46214FFC-6B06-48FB-8412-499A71A79B2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9" name="Text Box 6">
          <a:extLst>
            <a:ext uri="{FF2B5EF4-FFF2-40B4-BE49-F238E27FC236}">
              <a16:creationId xmlns:a16="http://schemas.microsoft.com/office/drawing/2014/main" id="{7C5EC9C1-ED3B-4445-B33E-39BCF9B08BE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0" name="Text Box 4">
          <a:extLst>
            <a:ext uri="{FF2B5EF4-FFF2-40B4-BE49-F238E27FC236}">
              <a16:creationId xmlns:a16="http://schemas.microsoft.com/office/drawing/2014/main" id="{987FBD6C-5133-459E-9AAF-80BAA93A34B5}"/>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1" name="Text Box 6">
          <a:extLst>
            <a:ext uri="{FF2B5EF4-FFF2-40B4-BE49-F238E27FC236}">
              <a16:creationId xmlns:a16="http://schemas.microsoft.com/office/drawing/2014/main" id="{B3F584D5-3EF0-462D-AE99-47F7A560F39A}"/>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2" name="Text Box 4">
          <a:extLst>
            <a:ext uri="{FF2B5EF4-FFF2-40B4-BE49-F238E27FC236}">
              <a16:creationId xmlns:a16="http://schemas.microsoft.com/office/drawing/2014/main" id="{D2AA0AD9-BBF5-4DC2-95BE-5278422BAE5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3" name="Text Box 6">
          <a:extLst>
            <a:ext uri="{FF2B5EF4-FFF2-40B4-BE49-F238E27FC236}">
              <a16:creationId xmlns:a16="http://schemas.microsoft.com/office/drawing/2014/main" id="{840AAF1D-3800-4B8E-AE19-95C410B4BD7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4" name="Text Box 4">
          <a:extLst>
            <a:ext uri="{FF2B5EF4-FFF2-40B4-BE49-F238E27FC236}">
              <a16:creationId xmlns:a16="http://schemas.microsoft.com/office/drawing/2014/main" id="{EBB7E9AB-128A-41C4-86D3-45FFDBC6E411}"/>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5" name="Text Box 6">
          <a:extLst>
            <a:ext uri="{FF2B5EF4-FFF2-40B4-BE49-F238E27FC236}">
              <a16:creationId xmlns:a16="http://schemas.microsoft.com/office/drawing/2014/main" id="{D88F3FC7-AA3D-4CDA-BBE2-8776428845DC}"/>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4866" name="Text Box 6">
          <a:extLst>
            <a:ext uri="{FF2B5EF4-FFF2-40B4-BE49-F238E27FC236}">
              <a16:creationId xmlns:a16="http://schemas.microsoft.com/office/drawing/2014/main" id="{A95C42FE-B321-4081-AC72-34B2F21DCC46}"/>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7" name="Text Box 4">
          <a:extLst>
            <a:ext uri="{FF2B5EF4-FFF2-40B4-BE49-F238E27FC236}">
              <a16:creationId xmlns:a16="http://schemas.microsoft.com/office/drawing/2014/main" id="{9F986CC1-172A-449C-A8EA-4525F826B60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8" name="Text Box 6">
          <a:extLst>
            <a:ext uri="{FF2B5EF4-FFF2-40B4-BE49-F238E27FC236}">
              <a16:creationId xmlns:a16="http://schemas.microsoft.com/office/drawing/2014/main" id="{1A669182-F51A-497E-9683-9F2F0257F66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69" name="Text Box 4">
          <a:extLst>
            <a:ext uri="{FF2B5EF4-FFF2-40B4-BE49-F238E27FC236}">
              <a16:creationId xmlns:a16="http://schemas.microsoft.com/office/drawing/2014/main" id="{13B6EA0C-CCB2-437B-ABC6-9CFF52A3631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0" name="Text Box 6">
          <a:extLst>
            <a:ext uri="{FF2B5EF4-FFF2-40B4-BE49-F238E27FC236}">
              <a16:creationId xmlns:a16="http://schemas.microsoft.com/office/drawing/2014/main" id="{9350C972-563D-48E1-A68B-539E909890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1" name="Text Box 4">
          <a:extLst>
            <a:ext uri="{FF2B5EF4-FFF2-40B4-BE49-F238E27FC236}">
              <a16:creationId xmlns:a16="http://schemas.microsoft.com/office/drawing/2014/main" id="{DCD9045D-A7F3-44C3-ACC3-8A5CC4E73C1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2" name="Text Box 6">
          <a:extLst>
            <a:ext uri="{FF2B5EF4-FFF2-40B4-BE49-F238E27FC236}">
              <a16:creationId xmlns:a16="http://schemas.microsoft.com/office/drawing/2014/main" id="{56429374-B27A-483D-9551-5FCBC46875C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3" name="Text Box 4">
          <a:extLst>
            <a:ext uri="{FF2B5EF4-FFF2-40B4-BE49-F238E27FC236}">
              <a16:creationId xmlns:a16="http://schemas.microsoft.com/office/drawing/2014/main" id="{9663DBAF-CB49-4D93-89F3-DF30D2B3F27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4" name="Text Box 6">
          <a:extLst>
            <a:ext uri="{FF2B5EF4-FFF2-40B4-BE49-F238E27FC236}">
              <a16:creationId xmlns:a16="http://schemas.microsoft.com/office/drawing/2014/main" id="{62AD854C-759D-40C3-87FF-F552C5D0AA0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5" name="Text Box 4">
          <a:extLst>
            <a:ext uri="{FF2B5EF4-FFF2-40B4-BE49-F238E27FC236}">
              <a16:creationId xmlns:a16="http://schemas.microsoft.com/office/drawing/2014/main" id="{7CB2E93B-8EB2-42B2-85BE-7D8B5A5B203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6" name="Text Box 6">
          <a:extLst>
            <a:ext uri="{FF2B5EF4-FFF2-40B4-BE49-F238E27FC236}">
              <a16:creationId xmlns:a16="http://schemas.microsoft.com/office/drawing/2014/main" id="{6BE8D7C2-9C87-4DFE-829B-1CB39AE064A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4877" name="Text Box 6">
          <a:extLst>
            <a:ext uri="{FF2B5EF4-FFF2-40B4-BE49-F238E27FC236}">
              <a16:creationId xmlns:a16="http://schemas.microsoft.com/office/drawing/2014/main" id="{F33EBF72-B1EA-44A2-AE63-F79224FDDEE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8" name="Text Box 4">
          <a:extLst>
            <a:ext uri="{FF2B5EF4-FFF2-40B4-BE49-F238E27FC236}">
              <a16:creationId xmlns:a16="http://schemas.microsoft.com/office/drawing/2014/main" id="{8101E389-D859-43B1-B096-04D9A41691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9" name="Text Box 6">
          <a:extLst>
            <a:ext uri="{FF2B5EF4-FFF2-40B4-BE49-F238E27FC236}">
              <a16:creationId xmlns:a16="http://schemas.microsoft.com/office/drawing/2014/main" id="{F2840F58-A7C7-4844-A3DE-0F884883FD1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44944"/>
    <xdr:sp macro="" textlink="">
      <xdr:nvSpPr>
        <xdr:cNvPr id="4880" name="Text Box 4">
          <a:extLst>
            <a:ext uri="{FF2B5EF4-FFF2-40B4-BE49-F238E27FC236}">
              <a16:creationId xmlns:a16="http://schemas.microsoft.com/office/drawing/2014/main" id="{AC9AF944-82FF-4BF4-B486-AEB038518C05}"/>
            </a:ext>
          </a:extLst>
        </xdr:cNvPr>
        <xdr:cNvSpPr txBox="1">
          <a:spLocks noChangeArrowheads="1"/>
        </xdr:cNvSpPr>
      </xdr:nvSpPr>
      <xdr:spPr bwMode="auto">
        <a:xfrm>
          <a:off x="6785372"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4881" name="Text Box 6">
          <a:extLst>
            <a:ext uri="{FF2B5EF4-FFF2-40B4-BE49-F238E27FC236}">
              <a16:creationId xmlns:a16="http://schemas.microsoft.com/office/drawing/2014/main" id="{2DDF377D-73EF-49D2-A744-31E74635977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2" name="Text Box 4">
          <a:extLst>
            <a:ext uri="{FF2B5EF4-FFF2-40B4-BE49-F238E27FC236}">
              <a16:creationId xmlns:a16="http://schemas.microsoft.com/office/drawing/2014/main" id="{11CD938A-65ED-42BD-A974-D8DB2319517E}"/>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3" name="Text Box 6">
          <a:extLst>
            <a:ext uri="{FF2B5EF4-FFF2-40B4-BE49-F238E27FC236}">
              <a16:creationId xmlns:a16="http://schemas.microsoft.com/office/drawing/2014/main" id="{09CB9BF4-CE25-459B-88B3-3C4069B9C6CC}"/>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4" name="Text Box 4">
          <a:extLst>
            <a:ext uri="{FF2B5EF4-FFF2-40B4-BE49-F238E27FC236}">
              <a16:creationId xmlns:a16="http://schemas.microsoft.com/office/drawing/2014/main" id="{251D087D-08EB-49E1-900C-B54DA45A8EE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5" name="Text Box 6">
          <a:extLst>
            <a:ext uri="{FF2B5EF4-FFF2-40B4-BE49-F238E27FC236}">
              <a16:creationId xmlns:a16="http://schemas.microsoft.com/office/drawing/2014/main" id="{CBE04628-98FD-4AD5-8D02-3CCA9810E3DB}"/>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6" name="Text Box 4">
          <a:extLst>
            <a:ext uri="{FF2B5EF4-FFF2-40B4-BE49-F238E27FC236}">
              <a16:creationId xmlns:a16="http://schemas.microsoft.com/office/drawing/2014/main" id="{E6C1D590-E700-4EB6-9218-234BA8B71E62}"/>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7" name="Text Box 6">
          <a:extLst>
            <a:ext uri="{FF2B5EF4-FFF2-40B4-BE49-F238E27FC236}">
              <a16:creationId xmlns:a16="http://schemas.microsoft.com/office/drawing/2014/main" id="{F250A3F9-A6F2-43C4-BA01-9F4ADEAA2A70}"/>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8" name="Text Box 4">
          <a:extLst>
            <a:ext uri="{FF2B5EF4-FFF2-40B4-BE49-F238E27FC236}">
              <a16:creationId xmlns:a16="http://schemas.microsoft.com/office/drawing/2014/main" id="{30EA34F3-773A-46C5-B38A-8443C7491913}"/>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9" name="Text Box 6">
          <a:extLst>
            <a:ext uri="{FF2B5EF4-FFF2-40B4-BE49-F238E27FC236}">
              <a16:creationId xmlns:a16="http://schemas.microsoft.com/office/drawing/2014/main" id="{2FCA1F00-8F9C-46D0-A64C-107E1130A86D}"/>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0" name="Text Box 4">
          <a:extLst>
            <a:ext uri="{FF2B5EF4-FFF2-40B4-BE49-F238E27FC236}">
              <a16:creationId xmlns:a16="http://schemas.microsoft.com/office/drawing/2014/main" id="{7998C48F-10E9-48EB-9E99-CA19D066D041}"/>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1" name="Text Box 6">
          <a:extLst>
            <a:ext uri="{FF2B5EF4-FFF2-40B4-BE49-F238E27FC236}">
              <a16:creationId xmlns:a16="http://schemas.microsoft.com/office/drawing/2014/main" id="{420531C8-8FF5-49EC-89FA-C9BDFBCCBD63}"/>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2" name="Text Box 4">
          <a:extLst>
            <a:ext uri="{FF2B5EF4-FFF2-40B4-BE49-F238E27FC236}">
              <a16:creationId xmlns:a16="http://schemas.microsoft.com/office/drawing/2014/main" id="{D488A7B5-19DA-40A5-896D-C505B9D30F29}"/>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3" name="Text Box 6">
          <a:extLst>
            <a:ext uri="{FF2B5EF4-FFF2-40B4-BE49-F238E27FC236}">
              <a16:creationId xmlns:a16="http://schemas.microsoft.com/office/drawing/2014/main" id="{76229998-FF1D-4F49-8317-85A6B0411B14}"/>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4" name="Text Box 4">
          <a:extLst>
            <a:ext uri="{FF2B5EF4-FFF2-40B4-BE49-F238E27FC236}">
              <a16:creationId xmlns:a16="http://schemas.microsoft.com/office/drawing/2014/main" id="{53DD78FE-4F64-4099-BF03-F05A345AAF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5" name="Text Box 6">
          <a:extLst>
            <a:ext uri="{FF2B5EF4-FFF2-40B4-BE49-F238E27FC236}">
              <a16:creationId xmlns:a16="http://schemas.microsoft.com/office/drawing/2014/main" id="{67B53797-6BDD-4354-895B-E5062A7D85C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6" name="Text Box 4">
          <a:extLst>
            <a:ext uri="{FF2B5EF4-FFF2-40B4-BE49-F238E27FC236}">
              <a16:creationId xmlns:a16="http://schemas.microsoft.com/office/drawing/2014/main" id="{0CA744A7-2769-457F-9855-EA84CFF121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7" name="Text Box 6">
          <a:extLst>
            <a:ext uri="{FF2B5EF4-FFF2-40B4-BE49-F238E27FC236}">
              <a16:creationId xmlns:a16="http://schemas.microsoft.com/office/drawing/2014/main" id="{CC857499-C571-45B4-827A-8EE8AD71BC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8" name="Text Box 4">
          <a:extLst>
            <a:ext uri="{FF2B5EF4-FFF2-40B4-BE49-F238E27FC236}">
              <a16:creationId xmlns:a16="http://schemas.microsoft.com/office/drawing/2014/main" id="{2E9E9EC0-0DB7-41C0-ACFA-A7D86621DD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9" name="Text Box 6">
          <a:extLst>
            <a:ext uri="{FF2B5EF4-FFF2-40B4-BE49-F238E27FC236}">
              <a16:creationId xmlns:a16="http://schemas.microsoft.com/office/drawing/2014/main" id="{AFC13E4B-B5D1-4E8B-8243-84E4C0324E7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0" name="Text Box 4">
          <a:extLst>
            <a:ext uri="{FF2B5EF4-FFF2-40B4-BE49-F238E27FC236}">
              <a16:creationId xmlns:a16="http://schemas.microsoft.com/office/drawing/2014/main" id="{BAF75429-6482-435F-AC03-05D0AF588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1" name="Text Box 6">
          <a:extLst>
            <a:ext uri="{FF2B5EF4-FFF2-40B4-BE49-F238E27FC236}">
              <a16:creationId xmlns:a16="http://schemas.microsoft.com/office/drawing/2014/main" id="{A1D17EE2-A87C-4D95-BDA1-E1AB679221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2" name="Text Box 4">
          <a:extLst>
            <a:ext uri="{FF2B5EF4-FFF2-40B4-BE49-F238E27FC236}">
              <a16:creationId xmlns:a16="http://schemas.microsoft.com/office/drawing/2014/main" id="{CD04BB1A-9DD7-45E8-B499-53388AD4D86A}"/>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3" name="Text Box 6">
          <a:extLst>
            <a:ext uri="{FF2B5EF4-FFF2-40B4-BE49-F238E27FC236}">
              <a16:creationId xmlns:a16="http://schemas.microsoft.com/office/drawing/2014/main" id="{87524768-7635-41A7-BD58-E74156B66C7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4" name="Text Box 4">
          <a:extLst>
            <a:ext uri="{FF2B5EF4-FFF2-40B4-BE49-F238E27FC236}">
              <a16:creationId xmlns:a16="http://schemas.microsoft.com/office/drawing/2014/main" id="{7FF7A87A-822B-4E6E-94F6-9C2263C63DA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5" name="Text Box 6">
          <a:extLst>
            <a:ext uri="{FF2B5EF4-FFF2-40B4-BE49-F238E27FC236}">
              <a16:creationId xmlns:a16="http://schemas.microsoft.com/office/drawing/2014/main" id="{B7723B8E-505E-45FB-A788-6DD92B7D73D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6" name="Text Box 4">
          <a:extLst>
            <a:ext uri="{FF2B5EF4-FFF2-40B4-BE49-F238E27FC236}">
              <a16:creationId xmlns:a16="http://schemas.microsoft.com/office/drawing/2014/main" id="{0F95DF52-6659-4DFF-96B9-F8CAD8EC793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7" name="Text Box 6">
          <a:extLst>
            <a:ext uri="{FF2B5EF4-FFF2-40B4-BE49-F238E27FC236}">
              <a16:creationId xmlns:a16="http://schemas.microsoft.com/office/drawing/2014/main" id="{649E024C-61ED-419C-8EBB-084253BA2F5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8" name="Text Box 4">
          <a:extLst>
            <a:ext uri="{FF2B5EF4-FFF2-40B4-BE49-F238E27FC236}">
              <a16:creationId xmlns:a16="http://schemas.microsoft.com/office/drawing/2014/main" id="{72E4F7D4-614B-4415-8633-CEE1E204060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9" name="Text Box 6">
          <a:extLst>
            <a:ext uri="{FF2B5EF4-FFF2-40B4-BE49-F238E27FC236}">
              <a16:creationId xmlns:a16="http://schemas.microsoft.com/office/drawing/2014/main" id="{A8573B77-F230-4D27-AA95-9833005689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0" name="Text Box 4">
          <a:extLst>
            <a:ext uri="{FF2B5EF4-FFF2-40B4-BE49-F238E27FC236}">
              <a16:creationId xmlns:a16="http://schemas.microsoft.com/office/drawing/2014/main" id="{4ABFF3ED-37C2-4892-8826-447B0C59B88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1" name="Text Box 6">
          <a:extLst>
            <a:ext uri="{FF2B5EF4-FFF2-40B4-BE49-F238E27FC236}">
              <a16:creationId xmlns:a16="http://schemas.microsoft.com/office/drawing/2014/main" id="{7316508C-F24C-4E3C-9466-B5DD50343D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2" name="Text Box 4">
          <a:extLst>
            <a:ext uri="{FF2B5EF4-FFF2-40B4-BE49-F238E27FC236}">
              <a16:creationId xmlns:a16="http://schemas.microsoft.com/office/drawing/2014/main" id="{70B6606F-7BA9-4605-B9CE-AF300952FE05}"/>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3" name="Text Box 6">
          <a:extLst>
            <a:ext uri="{FF2B5EF4-FFF2-40B4-BE49-F238E27FC236}">
              <a16:creationId xmlns:a16="http://schemas.microsoft.com/office/drawing/2014/main" id="{8D7E9CF8-1742-4357-8BD9-8B7BCE8AE426}"/>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4" name="Text Box 4">
          <a:extLst>
            <a:ext uri="{FF2B5EF4-FFF2-40B4-BE49-F238E27FC236}">
              <a16:creationId xmlns:a16="http://schemas.microsoft.com/office/drawing/2014/main" id="{FD7C54C4-333F-4387-8D7B-4C712A1E4263}"/>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5" name="Text Box 6">
          <a:extLst>
            <a:ext uri="{FF2B5EF4-FFF2-40B4-BE49-F238E27FC236}">
              <a16:creationId xmlns:a16="http://schemas.microsoft.com/office/drawing/2014/main" id="{A5C599F9-B33F-4D5A-9D0E-8D791595E521}"/>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6" name="Text Box 4">
          <a:extLst>
            <a:ext uri="{FF2B5EF4-FFF2-40B4-BE49-F238E27FC236}">
              <a16:creationId xmlns:a16="http://schemas.microsoft.com/office/drawing/2014/main" id="{8F705A66-1286-44A1-B8B7-549084A93BD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7" name="Text Box 6">
          <a:extLst>
            <a:ext uri="{FF2B5EF4-FFF2-40B4-BE49-F238E27FC236}">
              <a16:creationId xmlns:a16="http://schemas.microsoft.com/office/drawing/2014/main" id="{61172835-60C1-48BC-B327-62DFBBAB436B}"/>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8" name="Text Box 4">
          <a:extLst>
            <a:ext uri="{FF2B5EF4-FFF2-40B4-BE49-F238E27FC236}">
              <a16:creationId xmlns:a16="http://schemas.microsoft.com/office/drawing/2014/main" id="{1A4DBE0B-EB77-4E03-AB08-F94FA29F0259}"/>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9" name="Text Box 6">
          <a:extLst>
            <a:ext uri="{FF2B5EF4-FFF2-40B4-BE49-F238E27FC236}">
              <a16:creationId xmlns:a16="http://schemas.microsoft.com/office/drawing/2014/main" id="{2A1BA539-B69B-4623-82A6-8ADC5E9672F2}"/>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4920" name="Text Box 6">
          <a:extLst>
            <a:ext uri="{FF2B5EF4-FFF2-40B4-BE49-F238E27FC236}">
              <a16:creationId xmlns:a16="http://schemas.microsoft.com/office/drawing/2014/main" id="{A2440AE0-8B69-4C1B-A1DF-810449F0003D}"/>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1" name="Text Box 4">
          <a:extLst>
            <a:ext uri="{FF2B5EF4-FFF2-40B4-BE49-F238E27FC236}">
              <a16:creationId xmlns:a16="http://schemas.microsoft.com/office/drawing/2014/main" id="{D5979778-0430-491E-B420-D38301CAB6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2" name="Text Box 6">
          <a:extLst>
            <a:ext uri="{FF2B5EF4-FFF2-40B4-BE49-F238E27FC236}">
              <a16:creationId xmlns:a16="http://schemas.microsoft.com/office/drawing/2014/main" id="{C7BCBDB7-FCFA-4A97-8A37-C95D20176A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3" name="Text Box 4">
          <a:extLst>
            <a:ext uri="{FF2B5EF4-FFF2-40B4-BE49-F238E27FC236}">
              <a16:creationId xmlns:a16="http://schemas.microsoft.com/office/drawing/2014/main" id="{16BA1639-6E0B-43A1-B0EE-244C02818D8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4" name="Text Box 6">
          <a:extLst>
            <a:ext uri="{FF2B5EF4-FFF2-40B4-BE49-F238E27FC236}">
              <a16:creationId xmlns:a16="http://schemas.microsoft.com/office/drawing/2014/main" id="{7E7FD6C6-E3FF-4AEC-8525-FF1B71C199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5" name="Text Box 4">
          <a:extLst>
            <a:ext uri="{FF2B5EF4-FFF2-40B4-BE49-F238E27FC236}">
              <a16:creationId xmlns:a16="http://schemas.microsoft.com/office/drawing/2014/main" id="{6B04AD46-B504-41F2-99E4-7AC40C8754E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6" name="Text Box 6">
          <a:extLst>
            <a:ext uri="{FF2B5EF4-FFF2-40B4-BE49-F238E27FC236}">
              <a16:creationId xmlns:a16="http://schemas.microsoft.com/office/drawing/2014/main" id="{1F55D9C7-00B3-417F-9A9B-2A06806F64A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7" name="Text Box 4">
          <a:extLst>
            <a:ext uri="{FF2B5EF4-FFF2-40B4-BE49-F238E27FC236}">
              <a16:creationId xmlns:a16="http://schemas.microsoft.com/office/drawing/2014/main" id="{4689683F-7BD1-48AD-9216-9ED1A9F0EB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8" name="Text Box 6">
          <a:extLst>
            <a:ext uri="{FF2B5EF4-FFF2-40B4-BE49-F238E27FC236}">
              <a16:creationId xmlns:a16="http://schemas.microsoft.com/office/drawing/2014/main" id="{7165D7ED-30A0-4DEA-8FFC-08934288F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29" name="Text Box 4">
          <a:extLst>
            <a:ext uri="{FF2B5EF4-FFF2-40B4-BE49-F238E27FC236}">
              <a16:creationId xmlns:a16="http://schemas.microsoft.com/office/drawing/2014/main" id="{195C28DA-8212-448D-BB64-DC0B28B36A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30" name="Text Box 6">
          <a:extLst>
            <a:ext uri="{FF2B5EF4-FFF2-40B4-BE49-F238E27FC236}">
              <a16:creationId xmlns:a16="http://schemas.microsoft.com/office/drawing/2014/main" id="{91B82ABE-FBD8-44C3-A4E0-992BE1707C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1" name="Text Box 4">
          <a:extLst>
            <a:ext uri="{FF2B5EF4-FFF2-40B4-BE49-F238E27FC236}">
              <a16:creationId xmlns:a16="http://schemas.microsoft.com/office/drawing/2014/main" id="{F61C9D4D-5D7B-4D76-B548-E8FE98CC077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2" name="Text Box 6">
          <a:extLst>
            <a:ext uri="{FF2B5EF4-FFF2-40B4-BE49-F238E27FC236}">
              <a16:creationId xmlns:a16="http://schemas.microsoft.com/office/drawing/2014/main" id="{90937469-12CF-4D59-8CB3-37505F3E89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3" name="Text Box 4">
          <a:extLst>
            <a:ext uri="{FF2B5EF4-FFF2-40B4-BE49-F238E27FC236}">
              <a16:creationId xmlns:a16="http://schemas.microsoft.com/office/drawing/2014/main" id="{E5961252-15FF-420B-B36B-435DC8B76B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4" name="Text Box 6">
          <a:extLst>
            <a:ext uri="{FF2B5EF4-FFF2-40B4-BE49-F238E27FC236}">
              <a16:creationId xmlns:a16="http://schemas.microsoft.com/office/drawing/2014/main" id="{E8647F06-D92E-46E0-8945-C9F75D4ECAC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5" name="Text Box 4">
          <a:extLst>
            <a:ext uri="{FF2B5EF4-FFF2-40B4-BE49-F238E27FC236}">
              <a16:creationId xmlns:a16="http://schemas.microsoft.com/office/drawing/2014/main" id="{BC3AF0C7-1AFA-4709-955F-5A48DE67BE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6" name="Text Box 6">
          <a:extLst>
            <a:ext uri="{FF2B5EF4-FFF2-40B4-BE49-F238E27FC236}">
              <a16:creationId xmlns:a16="http://schemas.microsoft.com/office/drawing/2014/main" id="{1F8D8D3E-F379-4D50-ACC0-366A6B4BA2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7" name="Text Box 4">
          <a:extLst>
            <a:ext uri="{FF2B5EF4-FFF2-40B4-BE49-F238E27FC236}">
              <a16:creationId xmlns:a16="http://schemas.microsoft.com/office/drawing/2014/main" id="{64C17EC3-F6E2-46ED-897F-83C908F2D8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8" name="Text Box 6">
          <a:extLst>
            <a:ext uri="{FF2B5EF4-FFF2-40B4-BE49-F238E27FC236}">
              <a16:creationId xmlns:a16="http://schemas.microsoft.com/office/drawing/2014/main" id="{D52F25BC-2863-44F3-967E-92899651D5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39" name="Text Box 4">
          <a:extLst>
            <a:ext uri="{FF2B5EF4-FFF2-40B4-BE49-F238E27FC236}">
              <a16:creationId xmlns:a16="http://schemas.microsoft.com/office/drawing/2014/main" id="{74004FDB-21FA-4A66-8114-E2F4B4E50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40" name="Text Box 6">
          <a:extLst>
            <a:ext uri="{FF2B5EF4-FFF2-40B4-BE49-F238E27FC236}">
              <a16:creationId xmlns:a16="http://schemas.microsoft.com/office/drawing/2014/main" id="{021B54D5-BEDF-4295-A87B-076A3B2B147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1" name="Text Box 4">
          <a:extLst>
            <a:ext uri="{FF2B5EF4-FFF2-40B4-BE49-F238E27FC236}">
              <a16:creationId xmlns:a16="http://schemas.microsoft.com/office/drawing/2014/main" id="{8CCEB5F3-05F8-4DA7-8DBA-977152C440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2" name="Text Box 6">
          <a:extLst>
            <a:ext uri="{FF2B5EF4-FFF2-40B4-BE49-F238E27FC236}">
              <a16:creationId xmlns:a16="http://schemas.microsoft.com/office/drawing/2014/main" id="{435A3300-0C95-40F6-A4A7-98628796B16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3" name="Text Box 4">
          <a:extLst>
            <a:ext uri="{FF2B5EF4-FFF2-40B4-BE49-F238E27FC236}">
              <a16:creationId xmlns:a16="http://schemas.microsoft.com/office/drawing/2014/main" id="{9F0EECD8-9148-4364-A4AC-6668AB4D9C3B}"/>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4" name="Text Box 6">
          <a:extLst>
            <a:ext uri="{FF2B5EF4-FFF2-40B4-BE49-F238E27FC236}">
              <a16:creationId xmlns:a16="http://schemas.microsoft.com/office/drawing/2014/main" id="{AF248A13-EC05-414C-864D-A5100B05F82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5" name="Text Box 4">
          <a:extLst>
            <a:ext uri="{FF2B5EF4-FFF2-40B4-BE49-F238E27FC236}">
              <a16:creationId xmlns:a16="http://schemas.microsoft.com/office/drawing/2014/main" id="{8C494288-A48E-4377-826E-4E5EF6B4761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6" name="Text Box 6">
          <a:extLst>
            <a:ext uri="{FF2B5EF4-FFF2-40B4-BE49-F238E27FC236}">
              <a16:creationId xmlns:a16="http://schemas.microsoft.com/office/drawing/2014/main" id="{CD500FC0-18DE-4B19-8C2E-E4A8A0A7A32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7" name="Text Box 4">
          <a:extLst>
            <a:ext uri="{FF2B5EF4-FFF2-40B4-BE49-F238E27FC236}">
              <a16:creationId xmlns:a16="http://schemas.microsoft.com/office/drawing/2014/main" id="{6EEFE9D5-7F3E-41BC-B18B-59B923349E7C}"/>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8" name="Text Box 6">
          <a:extLst>
            <a:ext uri="{FF2B5EF4-FFF2-40B4-BE49-F238E27FC236}">
              <a16:creationId xmlns:a16="http://schemas.microsoft.com/office/drawing/2014/main" id="{F9C0D960-339E-4E2B-BCBD-6711A9C2D87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9" name="Text Box 4">
          <a:extLst>
            <a:ext uri="{FF2B5EF4-FFF2-40B4-BE49-F238E27FC236}">
              <a16:creationId xmlns:a16="http://schemas.microsoft.com/office/drawing/2014/main" id="{18386BEB-4358-4BA2-A251-0548CBCF156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50" name="Text Box 6">
          <a:extLst>
            <a:ext uri="{FF2B5EF4-FFF2-40B4-BE49-F238E27FC236}">
              <a16:creationId xmlns:a16="http://schemas.microsoft.com/office/drawing/2014/main" id="{28F9B1AC-3250-4D80-B66F-1AE654721B2D}"/>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1" name="Text Box 4">
          <a:extLst>
            <a:ext uri="{FF2B5EF4-FFF2-40B4-BE49-F238E27FC236}">
              <a16:creationId xmlns:a16="http://schemas.microsoft.com/office/drawing/2014/main" id="{151516E5-9D78-4D72-9841-EC304AA0CEFC}"/>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2" name="Text Box 6">
          <a:extLst>
            <a:ext uri="{FF2B5EF4-FFF2-40B4-BE49-F238E27FC236}">
              <a16:creationId xmlns:a16="http://schemas.microsoft.com/office/drawing/2014/main" id="{B9600C5E-67FD-4AF5-AF62-C433CB9A21F8}"/>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4953" name="Text Box 6">
          <a:extLst>
            <a:ext uri="{FF2B5EF4-FFF2-40B4-BE49-F238E27FC236}">
              <a16:creationId xmlns:a16="http://schemas.microsoft.com/office/drawing/2014/main" id="{0362D089-6208-4006-A9D5-DC65174B4A1B}"/>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4" name="Text Box 4">
          <a:extLst>
            <a:ext uri="{FF2B5EF4-FFF2-40B4-BE49-F238E27FC236}">
              <a16:creationId xmlns:a16="http://schemas.microsoft.com/office/drawing/2014/main" id="{6573A04D-ABDF-4F98-831E-3B553FAB105D}"/>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5" name="Text Box 6">
          <a:extLst>
            <a:ext uri="{FF2B5EF4-FFF2-40B4-BE49-F238E27FC236}">
              <a16:creationId xmlns:a16="http://schemas.microsoft.com/office/drawing/2014/main" id="{515D94BF-C62E-419E-B9DF-1B560D36ECE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6" name="Text Box 4">
          <a:extLst>
            <a:ext uri="{FF2B5EF4-FFF2-40B4-BE49-F238E27FC236}">
              <a16:creationId xmlns:a16="http://schemas.microsoft.com/office/drawing/2014/main" id="{B1518FC7-E826-430F-A4B6-A7BE954AA551}"/>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7" name="Text Box 6">
          <a:extLst>
            <a:ext uri="{FF2B5EF4-FFF2-40B4-BE49-F238E27FC236}">
              <a16:creationId xmlns:a16="http://schemas.microsoft.com/office/drawing/2014/main" id="{5EC31884-5AD2-411E-A193-98E7FFCB117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8" name="Text Box 4">
          <a:extLst>
            <a:ext uri="{FF2B5EF4-FFF2-40B4-BE49-F238E27FC236}">
              <a16:creationId xmlns:a16="http://schemas.microsoft.com/office/drawing/2014/main" id="{14F2BFCB-40EF-44DF-8163-9C4795D40D4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9" name="Text Box 6">
          <a:extLst>
            <a:ext uri="{FF2B5EF4-FFF2-40B4-BE49-F238E27FC236}">
              <a16:creationId xmlns:a16="http://schemas.microsoft.com/office/drawing/2014/main" id="{A04DE4E7-4147-46AE-98BF-420E37FB3C5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0" name="Text Box 4">
          <a:extLst>
            <a:ext uri="{FF2B5EF4-FFF2-40B4-BE49-F238E27FC236}">
              <a16:creationId xmlns:a16="http://schemas.microsoft.com/office/drawing/2014/main" id="{F1A8D19D-18FA-4B72-B615-EB75CCA00D7C}"/>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1" name="Text Box 6">
          <a:extLst>
            <a:ext uri="{FF2B5EF4-FFF2-40B4-BE49-F238E27FC236}">
              <a16:creationId xmlns:a16="http://schemas.microsoft.com/office/drawing/2014/main" id="{415ABEF9-222C-4EBB-BCD3-3505866A7F96}"/>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2" name="Text Box 4">
          <a:extLst>
            <a:ext uri="{FF2B5EF4-FFF2-40B4-BE49-F238E27FC236}">
              <a16:creationId xmlns:a16="http://schemas.microsoft.com/office/drawing/2014/main" id="{245AB1E7-C855-41FF-A440-500807FF9B2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3" name="Text Box 6">
          <a:extLst>
            <a:ext uri="{FF2B5EF4-FFF2-40B4-BE49-F238E27FC236}">
              <a16:creationId xmlns:a16="http://schemas.microsoft.com/office/drawing/2014/main" id="{BC9EA6C7-6B1B-41EF-9985-46F355DEAEA0}"/>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4" name="Text Box 4">
          <a:extLst>
            <a:ext uri="{FF2B5EF4-FFF2-40B4-BE49-F238E27FC236}">
              <a16:creationId xmlns:a16="http://schemas.microsoft.com/office/drawing/2014/main" id="{16251BAD-A82C-40F5-9F22-8BDBFE43E5FE}"/>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5" name="Text Box 6">
          <a:extLst>
            <a:ext uri="{FF2B5EF4-FFF2-40B4-BE49-F238E27FC236}">
              <a16:creationId xmlns:a16="http://schemas.microsoft.com/office/drawing/2014/main" id="{225E88AE-D8A4-484C-B6F5-191AFADB80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6" name="Text Box 4">
          <a:extLst>
            <a:ext uri="{FF2B5EF4-FFF2-40B4-BE49-F238E27FC236}">
              <a16:creationId xmlns:a16="http://schemas.microsoft.com/office/drawing/2014/main" id="{DA83EED6-2BFB-43DB-BE93-BFF0E4D259C3}"/>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7" name="Text Box 6">
          <a:extLst>
            <a:ext uri="{FF2B5EF4-FFF2-40B4-BE49-F238E27FC236}">
              <a16:creationId xmlns:a16="http://schemas.microsoft.com/office/drawing/2014/main" id="{666E2BE8-9A8D-44E1-826C-BD6B225ED0E8}"/>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8" name="Text Box 4">
          <a:extLst>
            <a:ext uri="{FF2B5EF4-FFF2-40B4-BE49-F238E27FC236}">
              <a16:creationId xmlns:a16="http://schemas.microsoft.com/office/drawing/2014/main" id="{CFB32C86-5E45-43E0-8A32-47AB6E486EF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9" name="Text Box 6">
          <a:extLst>
            <a:ext uri="{FF2B5EF4-FFF2-40B4-BE49-F238E27FC236}">
              <a16:creationId xmlns:a16="http://schemas.microsoft.com/office/drawing/2014/main" id="{624AFFC1-8C96-4761-B1AF-873228D13F2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0" name="Text Box 4">
          <a:extLst>
            <a:ext uri="{FF2B5EF4-FFF2-40B4-BE49-F238E27FC236}">
              <a16:creationId xmlns:a16="http://schemas.microsoft.com/office/drawing/2014/main" id="{6204ECEE-B37D-4768-AB10-33C8698216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1" name="Text Box 6">
          <a:extLst>
            <a:ext uri="{FF2B5EF4-FFF2-40B4-BE49-F238E27FC236}">
              <a16:creationId xmlns:a16="http://schemas.microsoft.com/office/drawing/2014/main" id="{EE619489-328C-4DEA-BEA8-2DE11C69FFC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2" name="Text Box 4">
          <a:extLst>
            <a:ext uri="{FF2B5EF4-FFF2-40B4-BE49-F238E27FC236}">
              <a16:creationId xmlns:a16="http://schemas.microsoft.com/office/drawing/2014/main" id="{96CB5D49-C1E2-44BA-AEBA-55E1FF050AB1}"/>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3" name="Text Box 6">
          <a:extLst>
            <a:ext uri="{FF2B5EF4-FFF2-40B4-BE49-F238E27FC236}">
              <a16:creationId xmlns:a16="http://schemas.microsoft.com/office/drawing/2014/main" id="{048BBCB6-1BB2-4343-B462-EF69BFDB2793}"/>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4" name="Text Box 4">
          <a:extLst>
            <a:ext uri="{FF2B5EF4-FFF2-40B4-BE49-F238E27FC236}">
              <a16:creationId xmlns:a16="http://schemas.microsoft.com/office/drawing/2014/main" id="{09DF93A5-2CB7-4B3C-99F4-ED5345CEAB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5" name="Text Box 6">
          <a:extLst>
            <a:ext uri="{FF2B5EF4-FFF2-40B4-BE49-F238E27FC236}">
              <a16:creationId xmlns:a16="http://schemas.microsoft.com/office/drawing/2014/main" id="{708F560D-60BB-4DC8-9B0E-DCF285C70A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6" name="Text Box 4">
          <a:extLst>
            <a:ext uri="{FF2B5EF4-FFF2-40B4-BE49-F238E27FC236}">
              <a16:creationId xmlns:a16="http://schemas.microsoft.com/office/drawing/2014/main" id="{95C0B69D-D5E9-43E0-818A-476E370A892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7" name="Text Box 6">
          <a:extLst>
            <a:ext uri="{FF2B5EF4-FFF2-40B4-BE49-F238E27FC236}">
              <a16:creationId xmlns:a16="http://schemas.microsoft.com/office/drawing/2014/main" id="{45A7DFA8-DAEA-4DEE-9E83-5F895A8AA0A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8" name="Text Box 4">
          <a:extLst>
            <a:ext uri="{FF2B5EF4-FFF2-40B4-BE49-F238E27FC236}">
              <a16:creationId xmlns:a16="http://schemas.microsoft.com/office/drawing/2014/main" id="{BCD59999-F2A0-40D0-88BB-74A7752A2C9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9" name="Text Box 6">
          <a:extLst>
            <a:ext uri="{FF2B5EF4-FFF2-40B4-BE49-F238E27FC236}">
              <a16:creationId xmlns:a16="http://schemas.microsoft.com/office/drawing/2014/main" id="{07E133FB-2161-4504-B201-434C5CB33942}"/>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0" name="Text Box 4">
          <a:extLst>
            <a:ext uri="{FF2B5EF4-FFF2-40B4-BE49-F238E27FC236}">
              <a16:creationId xmlns:a16="http://schemas.microsoft.com/office/drawing/2014/main" id="{9469A8A5-193B-41D1-9C8E-B53006FD091A}"/>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1" name="Text Box 6">
          <a:extLst>
            <a:ext uri="{FF2B5EF4-FFF2-40B4-BE49-F238E27FC236}">
              <a16:creationId xmlns:a16="http://schemas.microsoft.com/office/drawing/2014/main" id="{5251D4E9-B915-4F72-9545-672A18368437}"/>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2" name="Text Box 4">
          <a:extLst>
            <a:ext uri="{FF2B5EF4-FFF2-40B4-BE49-F238E27FC236}">
              <a16:creationId xmlns:a16="http://schemas.microsoft.com/office/drawing/2014/main" id="{DB8ADDE6-5EF0-4306-ADFE-000D0154AF3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3" name="Text Box 6">
          <a:extLst>
            <a:ext uri="{FF2B5EF4-FFF2-40B4-BE49-F238E27FC236}">
              <a16:creationId xmlns:a16="http://schemas.microsoft.com/office/drawing/2014/main" id="{D0E02C02-FDD2-47D2-8B7A-DA59868CE6FA}"/>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4" name="Text Box 4">
          <a:extLst>
            <a:ext uri="{FF2B5EF4-FFF2-40B4-BE49-F238E27FC236}">
              <a16:creationId xmlns:a16="http://schemas.microsoft.com/office/drawing/2014/main" id="{D8773343-1759-4BEF-BAAC-54B499223CF9}"/>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5" name="Text Box 6">
          <a:extLst>
            <a:ext uri="{FF2B5EF4-FFF2-40B4-BE49-F238E27FC236}">
              <a16:creationId xmlns:a16="http://schemas.microsoft.com/office/drawing/2014/main" id="{63F2FFE5-C6F2-46B7-AA2D-EA63FBF4827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6" name="Text Box 4">
          <a:extLst>
            <a:ext uri="{FF2B5EF4-FFF2-40B4-BE49-F238E27FC236}">
              <a16:creationId xmlns:a16="http://schemas.microsoft.com/office/drawing/2014/main" id="{271CF6BA-71DA-4ADC-A878-CBE5664D0C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7" name="Text Box 6">
          <a:extLst>
            <a:ext uri="{FF2B5EF4-FFF2-40B4-BE49-F238E27FC236}">
              <a16:creationId xmlns:a16="http://schemas.microsoft.com/office/drawing/2014/main" id="{3E1D01EB-35B3-432B-942D-DEC0CA16F0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8" name="Text Box 4">
          <a:extLst>
            <a:ext uri="{FF2B5EF4-FFF2-40B4-BE49-F238E27FC236}">
              <a16:creationId xmlns:a16="http://schemas.microsoft.com/office/drawing/2014/main" id="{A71D7192-3515-407C-807C-F85BAD9054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9" name="Text Box 6">
          <a:extLst>
            <a:ext uri="{FF2B5EF4-FFF2-40B4-BE49-F238E27FC236}">
              <a16:creationId xmlns:a16="http://schemas.microsoft.com/office/drawing/2014/main" id="{E135A23E-CE70-4D99-812F-9C34F821BB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0" name="Text Box 4">
          <a:extLst>
            <a:ext uri="{FF2B5EF4-FFF2-40B4-BE49-F238E27FC236}">
              <a16:creationId xmlns:a16="http://schemas.microsoft.com/office/drawing/2014/main" id="{B3CC05E2-F543-4D82-B4ED-303F2B9896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1" name="Text Box 6">
          <a:extLst>
            <a:ext uri="{FF2B5EF4-FFF2-40B4-BE49-F238E27FC236}">
              <a16:creationId xmlns:a16="http://schemas.microsoft.com/office/drawing/2014/main" id="{87339468-2F97-4E7E-910C-6E4E742490AE}"/>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2" name="Text Box 4">
          <a:extLst>
            <a:ext uri="{FF2B5EF4-FFF2-40B4-BE49-F238E27FC236}">
              <a16:creationId xmlns:a16="http://schemas.microsoft.com/office/drawing/2014/main" id="{11EA61E9-2139-4E46-AFA8-F5EC8EFAC0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3" name="Text Box 6">
          <a:extLst>
            <a:ext uri="{FF2B5EF4-FFF2-40B4-BE49-F238E27FC236}">
              <a16:creationId xmlns:a16="http://schemas.microsoft.com/office/drawing/2014/main" id="{9EC2C4B7-8839-4638-995D-801EA3F9EB3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4" name="Text Box 4">
          <a:extLst>
            <a:ext uri="{FF2B5EF4-FFF2-40B4-BE49-F238E27FC236}">
              <a16:creationId xmlns:a16="http://schemas.microsoft.com/office/drawing/2014/main" id="{4489C2D6-49E5-45E0-B369-1F44BD968B83}"/>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5" name="Text Box 6">
          <a:extLst>
            <a:ext uri="{FF2B5EF4-FFF2-40B4-BE49-F238E27FC236}">
              <a16:creationId xmlns:a16="http://schemas.microsoft.com/office/drawing/2014/main" id="{496417D1-4384-4200-B2E9-9D7552155EB5}"/>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6" name="Text Box 4">
          <a:extLst>
            <a:ext uri="{FF2B5EF4-FFF2-40B4-BE49-F238E27FC236}">
              <a16:creationId xmlns:a16="http://schemas.microsoft.com/office/drawing/2014/main" id="{679E7CE3-2B26-429D-B74A-1C278578EF8E}"/>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7" name="Text Box 6">
          <a:extLst>
            <a:ext uri="{FF2B5EF4-FFF2-40B4-BE49-F238E27FC236}">
              <a16:creationId xmlns:a16="http://schemas.microsoft.com/office/drawing/2014/main" id="{7549E977-8E11-4E5B-B60A-F5AFEC29B2C6}"/>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8" name="Text Box 4">
          <a:extLst>
            <a:ext uri="{FF2B5EF4-FFF2-40B4-BE49-F238E27FC236}">
              <a16:creationId xmlns:a16="http://schemas.microsoft.com/office/drawing/2014/main" id="{77D0F30F-8A3C-4071-BB90-302A3139BC8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9" name="Text Box 6">
          <a:extLst>
            <a:ext uri="{FF2B5EF4-FFF2-40B4-BE49-F238E27FC236}">
              <a16:creationId xmlns:a16="http://schemas.microsoft.com/office/drawing/2014/main" id="{95DFAF73-8A87-416F-B1E5-95244BABFC0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0" name="Text Box 4">
          <a:extLst>
            <a:ext uri="{FF2B5EF4-FFF2-40B4-BE49-F238E27FC236}">
              <a16:creationId xmlns:a16="http://schemas.microsoft.com/office/drawing/2014/main" id="{2782D020-5632-47D7-86EF-43DDFA5234A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1" name="Text Box 6">
          <a:extLst>
            <a:ext uri="{FF2B5EF4-FFF2-40B4-BE49-F238E27FC236}">
              <a16:creationId xmlns:a16="http://schemas.microsoft.com/office/drawing/2014/main" id="{999F54BD-C63B-4686-893E-467213645C8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2" name="Text Box 4">
          <a:extLst>
            <a:ext uri="{FF2B5EF4-FFF2-40B4-BE49-F238E27FC236}">
              <a16:creationId xmlns:a16="http://schemas.microsoft.com/office/drawing/2014/main" id="{D94A4064-9ABF-463A-B466-920F780400A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3" name="Text Box 6">
          <a:extLst>
            <a:ext uri="{FF2B5EF4-FFF2-40B4-BE49-F238E27FC236}">
              <a16:creationId xmlns:a16="http://schemas.microsoft.com/office/drawing/2014/main" id="{042BA917-E45D-4B33-9698-4E5E794DF9B8}"/>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4" name="Text Box 4">
          <a:extLst>
            <a:ext uri="{FF2B5EF4-FFF2-40B4-BE49-F238E27FC236}">
              <a16:creationId xmlns:a16="http://schemas.microsoft.com/office/drawing/2014/main" id="{4C7C0E7C-62A6-4CF5-B0EC-7A90003E6F4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5" name="Text Box 6">
          <a:extLst>
            <a:ext uri="{FF2B5EF4-FFF2-40B4-BE49-F238E27FC236}">
              <a16:creationId xmlns:a16="http://schemas.microsoft.com/office/drawing/2014/main" id="{66BABB7B-082F-40EC-ADE0-A880182B02C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6" name="Text Box 4">
          <a:extLst>
            <a:ext uri="{FF2B5EF4-FFF2-40B4-BE49-F238E27FC236}">
              <a16:creationId xmlns:a16="http://schemas.microsoft.com/office/drawing/2014/main" id="{CD1B24B6-7A18-4E7D-8D54-8B97B37336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7" name="Text Box 6">
          <a:extLst>
            <a:ext uri="{FF2B5EF4-FFF2-40B4-BE49-F238E27FC236}">
              <a16:creationId xmlns:a16="http://schemas.microsoft.com/office/drawing/2014/main" id="{B8B20B5D-AC44-4782-9DF5-D8809990697B}"/>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8" name="Text Box 4">
          <a:extLst>
            <a:ext uri="{FF2B5EF4-FFF2-40B4-BE49-F238E27FC236}">
              <a16:creationId xmlns:a16="http://schemas.microsoft.com/office/drawing/2014/main" id="{892FCDB1-C81B-4507-8D89-7CE07ED6495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9" name="Text Box 6">
          <a:extLst>
            <a:ext uri="{FF2B5EF4-FFF2-40B4-BE49-F238E27FC236}">
              <a16:creationId xmlns:a16="http://schemas.microsoft.com/office/drawing/2014/main" id="{99B747F2-7D24-493A-8077-076AE3EA58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0" name="Text Box 4">
          <a:extLst>
            <a:ext uri="{FF2B5EF4-FFF2-40B4-BE49-F238E27FC236}">
              <a16:creationId xmlns:a16="http://schemas.microsoft.com/office/drawing/2014/main" id="{CCD5CA90-D2E5-4824-BF92-58C42A563BC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1" name="Text Box 6">
          <a:extLst>
            <a:ext uri="{FF2B5EF4-FFF2-40B4-BE49-F238E27FC236}">
              <a16:creationId xmlns:a16="http://schemas.microsoft.com/office/drawing/2014/main" id="{99914C96-1103-4915-8255-F5CDA4E34B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2" name="Text Box 4">
          <a:extLst>
            <a:ext uri="{FF2B5EF4-FFF2-40B4-BE49-F238E27FC236}">
              <a16:creationId xmlns:a16="http://schemas.microsoft.com/office/drawing/2014/main" id="{17ADE8F3-71BE-4884-8CD7-2AAAC2C0E09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3" name="Text Box 6">
          <a:extLst>
            <a:ext uri="{FF2B5EF4-FFF2-40B4-BE49-F238E27FC236}">
              <a16:creationId xmlns:a16="http://schemas.microsoft.com/office/drawing/2014/main" id="{4076E8F8-00D7-45A8-B43A-17A39DCA4AF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4" name="Text Box 4">
          <a:extLst>
            <a:ext uri="{FF2B5EF4-FFF2-40B4-BE49-F238E27FC236}">
              <a16:creationId xmlns:a16="http://schemas.microsoft.com/office/drawing/2014/main" id="{A0B4273C-C2DC-45C2-8CA3-11E84E4BCDE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5" name="Text Box 6">
          <a:extLst>
            <a:ext uri="{FF2B5EF4-FFF2-40B4-BE49-F238E27FC236}">
              <a16:creationId xmlns:a16="http://schemas.microsoft.com/office/drawing/2014/main" id="{A46C2247-7AE9-4D65-882F-6DD7E39306F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6" name="Text Box 4">
          <a:extLst>
            <a:ext uri="{FF2B5EF4-FFF2-40B4-BE49-F238E27FC236}">
              <a16:creationId xmlns:a16="http://schemas.microsoft.com/office/drawing/2014/main" id="{37710D65-19A6-4350-8A8D-B996B2293A8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7" name="Text Box 6">
          <a:extLst>
            <a:ext uri="{FF2B5EF4-FFF2-40B4-BE49-F238E27FC236}">
              <a16:creationId xmlns:a16="http://schemas.microsoft.com/office/drawing/2014/main" id="{FCA5C6F1-BE0A-4ACD-9F35-5493397F7221}"/>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8" name="Text Box 4">
          <a:extLst>
            <a:ext uri="{FF2B5EF4-FFF2-40B4-BE49-F238E27FC236}">
              <a16:creationId xmlns:a16="http://schemas.microsoft.com/office/drawing/2014/main" id="{574CEE17-2666-4473-9F56-3EC15944A5A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9" name="Text Box 6">
          <a:extLst>
            <a:ext uri="{FF2B5EF4-FFF2-40B4-BE49-F238E27FC236}">
              <a16:creationId xmlns:a16="http://schemas.microsoft.com/office/drawing/2014/main" id="{9408A718-B622-418B-BB91-45849F42DF0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0" name="Text Box 4">
          <a:extLst>
            <a:ext uri="{FF2B5EF4-FFF2-40B4-BE49-F238E27FC236}">
              <a16:creationId xmlns:a16="http://schemas.microsoft.com/office/drawing/2014/main" id="{867F2179-2260-4091-A24F-CEDDAE32712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1" name="Text Box 6">
          <a:extLst>
            <a:ext uri="{FF2B5EF4-FFF2-40B4-BE49-F238E27FC236}">
              <a16:creationId xmlns:a16="http://schemas.microsoft.com/office/drawing/2014/main" id="{3ED3FE1D-C1D8-4F6A-87BA-58BCE35B3FA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2" name="Text Box 4">
          <a:extLst>
            <a:ext uri="{FF2B5EF4-FFF2-40B4-BE49-F238E27FC236}">
              <a16:creationId xmlns:a16="http://schemas.microsoft.com/office/drawing/2014/main" id="{0D41DCB5-C922-4788-873D-41E211B7165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3" name="Text Box 6">
          <a:extLst>
            <a:ext uri="{FF2B5EF4-FFF2-40B4-BE49-F238E27FC236}">
              <a16:creationId xmlns:a16="http://schemas.microsoft.com/office/drawing/2014/main" id="{5ABA0993-D790-4228-B1FF-9D83CCDFA26D}"/>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4" name="Text Box 4">
          <a:extLst>
            <a:ext uri="{FF2B5EF4-FFF2-40B4-BE49-F238E27FC236}">
              <a16:creationId xmlns:a16="http://schemas.microsoft.com/office/drawing/2014/main" id="{98903AFF-B40A-440B-8DA6-8BDE82B1AC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5" name="Text Box 6">
          <a:extLst>
            <a:ext uri="{FF2B5EF4-FFF2-40B4-BE49-F238E27FC236}">
              <a16:creationId xmlns:a16="http://schemas.microsoft.com/office/drawing/2014/main" id="{29219DA2-CB97-45D3-BD28-61B9BF5C720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6" name="Text Box 4">
          <a:extLst>
            <a:ext uri="{FF2B5EF4-FFF2-40B4-BE49-F238E27FC236}">
              <a16:creationId xmlns:a16="http://schemas.microsoft.com/office/drawing/2014/main" id="{1FA4E03E-E1E4-4DF5-A306-313833D11D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7" name="Text Box 6">
          <a:extLst>
            <a:ext uri="{FF2B5EF4-FFF2-40B4-BE49-F238E27FC236}">
              <a16:creationId xmlns:a16="http://schemas.microsoft.com/office/drawing/2014/main" id="{F535B07C-18FA-4596-BD29-A3B1E62CD8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8" name="Text Box 4">
          <a:extLst>
            <a:ext uri="{FF2B5EF4-FFF2-40B4-BE49-F238E27FC236}">
              <a16:creationId xmlns:a16="http://schemas.microsoft.com/office/drawing/2014/main" id="{B0201E43-0F5F-4985-BDB7-AF5C5DC1251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9" name="Text Box 6">
          <a:extLst>
            <a:ext uri="{FF2B5EF4-FFF2-40B4-BE49-F238E27FC236}">
              <a16:creationId xmlns:a16="http://schemas.microsoft.com/office/drawing/2014/main" id="{CD5CDAFB-25C9-4B84-8124-F6EA83AE8D9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0" name="Text Box 4">
          <a:extLst>
            <a:ext uri="{FF2B5EF4-FFF2-40B4-BE49-F238E27FC236}">
              <a16:creationId xmlns:a16="http://schemas.microsoft.com/office/drawing/2014/main" id="{DBE8661D-2275-486F-8653-E250B3D8C3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1" name="Text Box 6">
          <a:extLst>
            <a:ext uri="{FF2B5EF4-FFF2-40B4-BE49-F238E27FC236}">
              <a16:creationId xmlns:a16="http://schemas.microsoft.com/office/drawing/2014/main" id="{CC5E454F-25E7-4FD0-854C-CF1F89A877A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2" name="Text Box 4">
          <a:extLst>
            <a:ext uri="{FF2B5EF4-FFF2-40B4-BE49-F238E27FC236}">
              <a16:creationId xmlns:a16="http://schemas.microsoft.com/office/drawing/2014/main" id="{447E327C-BB70-49B5-959D-A6A3978F160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3" name="Text Box 6">
          <a:extLst>
            <a:ext uri="{FF2B5EF4-FFF2-40B4-BE49-F238E27FC236}">
              <a16:creationId xmlns:a16="http://schemas.microsoft.com/office/drawing/2014/main" id="{0BDDA6EB-42D7-4CDC-908C-20ECCF25D10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4" name="Text Box 4">
          <a:extLst>
            <a:ext uri="{FF2B5EF4-FFF2-40B4-BE49-F238E27FC236}">
              <a16:creationId xmlns:a16="http://schemas.microsoft.com/office/drawing/2014/main" id="{71D1824B-FCEE-4523-A599-01E3766F4D0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5" name="Text Box 6">
          <a:extLst>
            <a:ext uri="{FF2B5EF4-FFF2-40B4-BE49-F238E27FC236}">
              <a16:creationId xmlns:a16="http://schemas.microsoft.com/office/drawing/2014/main" id="{454E6E76-2FEF-4E4C-8078-408A72D4A4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6" name="Text Box 4">
          <a:extLst>
            <a:ext uri="{FF2B5EF4-FFF2-40B4-BE49-F238E27FC236}">
              <a16:creationId xmlns:a16="http://schemas.microsoft.com/office/drawing/2014/main" id="{846528D4-8EF4-4991-9E5C-5B4D20AE80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7" name="Text Box 6">
          <a:extLst>
            <a:ext uri="{FF2B5EF4-FFF2-40B4-BE49-F238E27FC236}">
              <a16:creationId xmlns:a16="http://schemas.microsoft.com/office/drawing/2014/main" id="{406AC461-F275-487D-ACDB-874B77D6D2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8" name="Text Box 4">
          <a:extLst>
            <a:ext uri="{FF2B5EF4-FFF2-40B4-BE49-F238E27FC236}">
              <a16:creationId xmlns:a16="http://schemas.microsoft.com/office/drawing/2014/main" id="{C3F4BCB2-60EF-4A3F-AEDE-AD2B3FA1BCF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9" name="Text Box 6">
          <a:extLst>
            <a:ext uri="{FF2B5EF4-FFF2-40B4-BE49-F238E27FC236}">
              <a16:creationId xmlns:a16="http://schemas.microsoft.com/office/drawing/2014/main" id="{C3781A25-03AA-40DB-B0F3-98F41E2CCD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0" name="Text Box 4">
          <a:extLst>
            <a:ext uri="{FF2B5EF4-FFF2-40B4-BE49-F238E27FC236}">
              <a16:creationId xmlns:a16="http://schemas.microsoft.com/office/drawing/2014/main" id="{6D307FB0-6390-40A9-AA9C-4DF7E1C4A65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1" name="Text Box 6">
          <a:extLst>
            <a:ext uri="{FF2B5EF4-FFF2-40B4-BE49-F238E27FC236}">
              <a16:creationId xmlns:a16="http://schemas.microsoft.com/office/drawing/2014/main" id="{A530F05F-0D9F-407E-B3FE-EF4A3F0E9B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2" name="Text Box 4">
          <a:extLst>
            <a:ext uri="{FF2B5EF4-FFF2-40B4-BE49-F238E27FC236}">
              <a16:creationId xmlns:a16="http://schemas.microsoft.com/office/drawing/2014/main" id="{30CCA89C-6A1E-4A98-BD1A-35FEE7C77D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3" name="Text Box 6">
          <a:extLst>
            <a:ext uri="{FF2B5EF4-FFF2-40B4-BE49-F238E27FC236}">
              <a16:creationId xmlns:a16="http://schemas.microsoft.com/office/drawing/2014/main" id="{477F2866-4196-4DAC-BFEA-75DC0D49AE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4" name="Text Box 4">
          <a:extLst>
            <a:ext uri="{FF2B5EF4-FFF2-40B4-BE49-F238E27FC236}">
              <a16:creationId xmlns:a16="http://schemas.microsoft.com/office/drawing/2014/main" id="{2099A7F0-7117-4C5F-93A9-5931CFD242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5" name="Text Box 6">
          <a:extLst>
            <a:ext uri="{FF2B5EF4-FFF2-40B4-BE49-F238E27FC236}">
              <a16:creationId xmlns:a16="http://schemas.microsoft.com/office/drawing/2014/main" id="{14BD4FCA-BA04-4FB7-B91B-4E86214EE1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6" name="Text Box 4">
          <a:extLst>
            <a:ext uri="{FF2B5EF4-FFF2-40B4-BE49-F238E27FC236}">
              <a16:creationId xmlns:a16="http://schemas.microsoft.com/office/drawing/2014/main" id="{93D2EC95-9AD2-4C38-9C70-CF44F23596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7" name="Text Box 6">
          <a:extLst>
            <a:ext uri="{FF2B5EF4-FFF2-40B4-BE49-F238E27FC236}">
              <a16:creationId xmlns:a16="http://schemas.microsoft.com/office/drawing/2014/main" id="{8393B0E4-EF07-44F8-818D-B394E74C3FB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48" name="Text Box 6">
          <a:extLst>
            <a:ext uri="{FF2B5EF4-FFF2-40B4-BE49-F238E27FC236}">
              <a16:creationId xmlns:a16="http://schemas.microsoft.com/office/drawing/2014/main" id="{2D2C3480-857F-453F-B910-78585595270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49" name="Text Box 4">
          <a:extLst>
            <a:ext uri="{FF2B5EF4-FFF2-40B4-BE49-F238E27FC236}">
              <a16:creationId xmlns:a16="http://schemas.microsoft.com/office/drawing/2014/main" id="{31DBF343-A07A-4649-BF1C-5EA2DA33C4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50" name="Text Box 6">
          <a:extLst>
            <a:ext uri="{FF2B5EF4-FFF2-40B4-BE49-F238E27FC236}">
              <a16:creationId xmlns:a16="http://schemas.microsoft.com/office/drawing/2014/main" id="{8DDCAAFF-C3C7-4356-9224-BB8DADC45D9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1" name="Text Box 4">
          <a:extLst>
            <a:ext uri="{FF2B5EF4-FFF2-40B4-BE49-F238E27FC236}">
              <a16:creationId xmlns:a16="http://schemas.microsoft.com/office/drawing/2014/main" id="{49E6D18A-6FAA-4BC2-9AF4-F412D6B2C1B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2" name="Text Box 6">
          <a:extLst>
            <a:ext uri="{FF2B5EF4-FFF2-40B4-BE49-F238E27FC236}">
              <a16:creationId xmlns:a16="http://schemas.microsoft.com/office/drawing/2014/main" id="{25423328-13FC-410B-82AF-E5DA20F7641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3" name="Text Box 4">
          <a:extLst>
            <a:ext uri="{FF2B5EF4-FFF2-40B4-BE49-F238E27FC236}">
              <a16:creationId xmlns:a16="http://schemas.microsoft.com/office/drawing/2014/main" id="{DA0E78E7-86A2-448E-974E-3A2C452B05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4" name="Text Box 6">
          <a:extLst>
            <a:ext uri="{FF2B5EF4-FFF2-40B4-BE49-F238E27FC236}">
              <a16:creationId xmlns:a16="http://schemas.microsoft.com/office/drawing/2014/main" id="{7A8FADF9-7424-4B88-965C-F7FA2BD21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5" name="Text Box 4">
          <a:extLst>
            <a:ext uri="{FF2B5EF4-FFF2-40B4-BE49-F238E27FC236}">
              <a16:creationId xmlns:a16="http://schemas.microsoft.com/office/drawing/2014/main" id="{47BD62A4-E57A-4E65-A067-3944E8114F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6" name="Text Box 6">
          <a:extLst>
            <a:ext uri="{FF2B5EF4-FFF2-40B4-BE49-F238E27FC236}">
              <a16:creationId xmlns:a16="http://schemas.microsoft.com/office/drawing/2014/main" id="{D364AA3A-944E-40DC-AC03-438777B1AA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7" name="Text Box 4">
          <a:extLst>
            <a:ext uri="{FF2B5EF4-FFF2-40B4-BE49-F238E27FC236}">
              <a16:creationId xmlns:a16="http://schemas.microsoft.com/office/drawing/2014/main" id="{3FE7FAF2-A64F-4025-8B37-BD2F34AD90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8" name="Text Box 6">
          <a:extLst>
            <a:ext uri="{FF2B5EF4-FFF2-40B4-BE49-F238E27FC236}">
              <a16:creationId xmlns:a16="http://schemas.microsoft.com/office/drawing/2014/main" id="{41742716-71FE-4E97-8DE8-63A56261E30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9" name="Text Box 4">
          <a:extLst>
            <a:ext uri="{FF2B5EF4-FFF2-40B4-BE49-F238E27FC236}">
              <a16:creationId xmlns:a16="http://schemas.microsoft.com/office/drawing/2014/main" id="{F8C1CA46-3009-4D05-BC8D-543A2A1BA9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0" name="Text Box 6">
          <a:extLst>
            <a:ext uri="{FF2B5EF4-FFF2-40B4-BE49-F238E27FC236}">
              <a16:creationId xmlns:a16="http://schemas.microsoft.com/office/drawing/2014/main" id="{75A8BDD6-2AD9-4518-A18E-0BE501E389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1" name="Text Box 4">
          <a:extLst>
            <a:ext uri="{FF2B5EF4-FFF2-40B4-BE49-F238E27FC236}">
              <a16:creationId xmlns:a16="http://schemas.microsoft.com/office/drawing/2014/main" id="{A0AA788C-14CA-44BF-916F-6A3EF97F2CF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2" name="Text Box 6">
          <a:extLst>
            <a:ext uri="{FF2B5EF4-FFF2-40B4-BE49-F238E27FC236}">
              <a16:creationId xmlns:a16="http://schemas.microsoft.com/office/drawing/2014/main" id="{B1AAF966-33C2-4DA1-97CE-8BA1C9DB7E9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3" name="Text Box 4">
          <a:extLst>
            <a:ext uri="{FF2B5EF4-FFF2-40B4-BE49-F238E27FC236}">
              <a16:creationId xmlns:a16="http://schemas.microsoft.com/office/drawing/2014/main" id="{74D48028-FD8E-434D-A948-E5EA73599B4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4" name="Text Box 6">
          <a:extLst>
            <a:ext uri="{FF2B5EF4-FFF2-40B4-BE49-F238E27FC236}">
              <a16:creationId xmlns:a16="http://schemas.microsoft.com/office/drawing/2014/main" id="{A8E3DFF0-3D88-43BA-B7A4-84887439CB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5" name="Text Box 4">
          <a:extLst>
            <a:ext uri="{FF2B5EF4-FFF2-40B4-BE49-F238E27FC236}">
              <a16:creationId xmlns:a16="http://schemas.microsoft.com/office/drawing/2014/main" id="{E717CB50-032D-4F85-8EBD-AE29EEB44C2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6" name="Text Box 6">
          <a:extLst>
            <a:ext uri="{FF2B5EF4-FFF2-40B4-BE49-F238E27FC236}">
              <a16:creationId xmlns:a16="http://schemas.microsoft.com/office/drawing/2014/main" id="{444BBE7A-87F5-4ACC-8F35-F91F97F61E8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67" name="Text Box 6">
          <a:extLst>
            <a:ext uri="{FF2B5EF4-FFF2-40B4-BE49-F238E27FC236}">
              <a16:creationId xmlns:a16="http://schemas.microsoft.com/office/drawing/2014/main" id="{6529F843-D7B2-4AF6-BFEE-33925D43192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8" name="Text Box 4">
          <a:extLst>
            <a:ext uri="{FF2B5EF4-FFF2-40B4-BE49-F238E27FC236}">
              <a16:creationId xmlns:a16="http://schemas.microsoft.com/office/drawing/2014/main" id="{C9080D21-7538-49A7-8F92-D4F94DB4512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9" name="Text Box 6">
          <a:extLst>
            <a:ext uri="{FF2B5EF4-FFF2-40B4-BE49-F238E27FC236}">
              <a16:creationId xmlns:a16="http://schemas.microsoft.com/office/drawing/2014/main" id="{38E6F239-D0D4-4269-BEA8-37B95FC87E8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0" name="Text Box 4">
          <a:extLst>
            <a:ext uri="{FF2B5EF4-FFF2-40B4-BE49-F238E27FC236}">
              <a16:creationId xmlns:a16="http://schemas.microsoft.com/office/drawing/2014/main" id="{B8CC4E79-D695-4BCC-907B-FDC859B4BBB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1" name="Text Box 6">
          <a:extLst>
            <a:ext uri="{FF2B5EF4-FFF2-40B4-BE49-F238E27FC236}">
              <a16:creationId xmlns:a16="http://schemas.microsoft.com/office/drawing/2014/main" id="{50DFE11B-D161-4915-9534-E0AD1FC547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2" name="Text Box 4">
          <a:extLst>
            <a:ext uri="{FF2B5EF4-FFF2-40B4-BE49-F238E27FC236}">
              <a16:creationId xmlns:a16="http://schemas.microsoft.com/office/drawing/2014/main" id="{99935007-BBF6-490B-9DCD-D80E470C4AC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3" name="Text Box 6">
          <a:extLst>
            <a:ext uri="{FF2B5EF4-FFF2-40B4-BE49-F238E27FC236}">
              <a16:creationId xmlns:a16="http://schemas.microsoft.com/office/drawing/2014/main" id="{9748DE92-34F1-41A5-A80A-FACF007C9E3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4" name="Text Box 4">
          <a:extLst>
            <a:ext uri="{FF2B5EF4-FFF2-40B4-BE49-F238E27FC236}">
              <a16:creationId xmlns:a16="http://schemas.microsoft.com/office/drawing/2014/main" id="{9CBBEC63-E541-4315-AC66-E610ACEB585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5" name="Text Box 6">
          <a:extLst>
            <a:ext uri="{FF2B5EF4-FFF2-40B4-BE49-F238E27FC236}">
              <a16:creationId xmlns:a16="http://schemas.microsoft.com/office/drawing/2014/main" id="{5ACF3BF1-0A88-4C0B-BFEA-EC8EEDBC381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6" name="Text Box 4">
          <a:extLst>
            <a:ext uri="{FF2B5EF4-FFF2-40B4-BE49-F238E27FC236}">
              <a16:creationId xmlns:a16="http://schemas.microsoft.com/office/drawing/2014/main" id="{57F7640B-D7A7-4D22-9155-0307A102A0F7}"/>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7" name="Text Box 6">
          <a:extLst>
            <a:ext uri="{FF2B5EF4-FFF2-40B4-BE49-F238E27FC236}">
              <a16:creationId xmlns:a16="http://schemas.microsoft.com/office/drawing/2014/main" id="{93B7BF7B-C93F-4057-BA6B-970B921807D1}"/>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8" name="Text Box 4">
          <a:extLst>
            <a:ext uri="{FF2B5EF4-FFF2-40B4-BE49-F238E27FC236}">
              <a16:creationId xmlns:a16="http://schemas.microsoft.com/office/drawing/2014/main" id="{D0397270-F673-4DB7-BF8C-284C806422B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9" name="Text Box 6">
          <a:extLst>
            <a:ext uri="{FF2B5EF4-FFF2-40B4-BE49-F238E27FC236}">
              <a16:creationId xmlns:a16="http://schemas.microsoft.com/office/drawing/2014/main" id="{E0677E7A-8B52-4A2D-B272-0F4A9098F57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0" name="Text Box 4">
          <a:extLst>
            <a:ext uri="{FF2B5EF4-FFF2-40B4-BE49-F238E27FC236}">
              <a16:creationId xmlns:a16="http://schemas.microsoft.com/office/drawing/2014/main" id="{2BB2C9A7-6BD6-448A-8C81-E6E6B43800A0}"/>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1" name="Text Box 6">
          <a:extLst>
            <a:ext uri="{FF2B5EF4-FFF2-40B4-BE49-F238E27FC236}">
              <a16:creationId xmlns:a16="http://schemas.microsoft.com/office/drawing/2014/main" id="{5265A7DD-0957-484A-8AE3-9821471C860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2" name="Text Box 4">
          <a:extLst>
            <a:ext uri="{FF2B5EF4-FFF2-40B4-BE49-F238E27FC236}">
              <a16:creationId xmlns:a16="http://schemas.microsoft.com/office/drawing/2014/main" id="{EBAE5318-4FF2-4B6C-A77B-E038502D75F4}"/>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3" name="Text Box 6">
          <a:extLst>
            <a:ext uri="{FF2B5EF4-FFF2-40B4-BE49-F238E27FC236}">
              <a16:creationId xmlns:a16="http://schemas.microsoft.com/office/drawing/2014/main" id="{D9A46265-8342-4C92-9DB6-7616C3CBF2E8}"/>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4" name="Text Box 4">
          <a:extLst>
            <a:ext uri="{FF2B5EF4-FFF2-40B4-BE49-F238E27FC236}">
              <a16:creationId xmlns:a16="http://schemas.microsoft.com/office/drawing/2014/main" id="{5F4366E2-49DE-47AD-8DB4-24BE4FE452B2}"/>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5" name="Text Box 6">
          <a:extLst>
            <a:ext uri="{FF2B5EF4-FFF2-40B4-BE49-F238E27FC236}">
              <a16:creationId xmlns:a16="http://schemas.microsoft.com/office/drawing/2014/main" id="{C0129FFC-8130-4048-93FE-F171AA8C0791}"/>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86" name="Text Box 6">
          <a:extLst>
            <a:ext uri="{FF2B5EF4-FFF2-40B4-BE49-F238E27FC236}">
              <a16:creationId xmlns:a16="http://schemas.microsoft.com/office/drawing/2014/main" id="{9837D5DD-CC78-4C1E-9195-858863581E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7" name="Text Box 4">
          <a:extLst>
            <a:ext uri="{FF2B5EF4-FFF2-40B4-BE49-F238E27FC236}">
              <a16:creationId xmlns:a16="http://schemas.microsoft.com/office/drawing/2014/main" id="{425E904D-AEEE-45D1-9A64-E8BD7CCFEBB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8" name="Text Box 6">
          <a:extLst>
            <a:ext uri="{FF2B5EF4-FFF2-40B4-BE49-F238E27FC236}">
              <a16:creationId xmlns:a16="http://schemas.microsoft.com/office/drawing/2014/main" id="{D7B437A0-688F-4301-A126-9953B17404C0}"/>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89" name="Text Box 4">
          <a:extLst>
            <a:ext uri="{FF2B5EF4-FFF2-40B4-BE49-F238E27FC236}">
              <a16:creationId xmlns:a16="http://schemas.microsoft.com/office/drawing/2014/main" id="{65EE1475-2AA2-430B-9376-C046EFB8C409}"/>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90" name="Text Box 6">
          <a:extLst>
            <a:ext uri="{FF2B5EF4-FFF2-40B4-BE49-F238E27FC236}">
              <a16:creationId xmlns:a16="http://schemas.microsoft.com/office/drawing/2014/main" id="{56D09F13-2872-4D89-9C98-2ACBEC5AC034}"/>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1" name="Text Box 4">
          <a:extLst>
            <a:ext uri="{FF2B5EF4-FFF2-40B4-BE49-F238E27FC236}">
              <a16:creationId xmlns:a16="http://schemas.microsoft.com/office/drawing/2014/main" id="{3236ADB6-6AFE-4CA6-8068-131A1C302E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2" name="Text Box 6">
          <a:extLst>
            <a:ext uri="{FF2B5EF4-FFF2-40B4-BE49-F238E27FC236}">
              <a16:creationId xmlns:a16="http://schemas.microsoft.com/office/drawing/2014/main" id="{DC8A7215-876B-4F74-A55D-637C7887173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3" name="Text Box 4">
          <a:extLst>
            <a:ext uri="{FF2B5EF4-FFF2-40B4-BE49-F238E27FC236}">
              <a16:creationId xmlns:a16="http://schemas.microsoft.com/office/drawing/2014/main" id="{4DBFBB63-19D8-46DA-8FC5-1EF8CB1770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4" name="Text Box 6">
          <a:extLst>
            <a:ext uri="{FF2B5EF4-FFF2-40B4-BE49-F238E27FC236}">
              <a16:creationId xmlns:a16="http://schemas.microsoft.com/office/drawing/2014/main" id="{6232D2E9-DB5F-4AEB-B281-7BF3275BD3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5" name="Text Box 4">
          <a:extLst>
            <a:ext uri="{FF2B5EF4-FFF2-40B4-BE49-F238E27FC236}">
              <a16:creationId xmlns:a16="http://schemas.microsoft.com/office/drawing/2014/main" id="{C49B6825-23E0-4BB6-864C-D65631AF3D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6" name="Text Box 6">
          <a:extLst>
            <a:ext uri="{FF2B5EF4-FFF2-40B4-BE49-F238E27FC236}">
              <a16:creationId xmlns:a16="http://schemas.microsoft.com/office/drawing/2014/main" id="{EC3A1E7E-4C0D-4859-BC81-DCFF51ABCCF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7" name="Text Box 4">
          <a:extLst>
            <a:ext uri="{FF2B5EF4-FFF2-40B4-BE49-F238E27FC236}">
              <a16:creationId xmlns:a16="http://schemas.microsoft.com/office/drawing/2014/main" id="{73D7785A-830E-42BD-96FF-0A7C7A9BAC6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8" name="Text Box 6">
          <a:extLst>
            <a:ext uri="{FF2B5EF4-FFF2-40B4-BE49-F238E27FC236}">
              <a16:creationId xmlns:a16="http://schemas.microsoft.com/office/drawing/2014/main" id="{37F65F04-CF08-4FE7-BD9B-D8950265463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9" name="Text Box 4">
          <a:extLst>
            <a:ext uri="{FF2B5EF4-FFF2-40B4-BE49-F238E27FC236}">
              <a16:creationId xmlns:a16="http://schemas.microsoft.com/office/drawing/2014/main" id="{4FF09C2D-93DB-4220-8846-566F78CDE92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00" name="Text Box 6">
          <a:extLst>
            <a:ext uri="{FF2B5EF4-FFF2-40B4-BE49-F238E27FC236}">
              <a16:creationId xmlns:a16="http://schemas.microsoft.com/office/drawing/2014/main" id="{8C29320A-95E0-4EB7-B82F-52E23FC86E6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1" name="Text Box 4">
          <a:extLst>
            <a:ext uri="{FF2B5EF4-FFF2-40B4-BE49-F238E27FC236}">
              <a16:creationId xmlns:a16="http://schemas.microsoft.com/office/drawing/2014/main" id="{A992657F-5A58-45E4-8685-76E6DBDBF81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2" name="Text Box 6">
          <a:extLst>
            <a:ext uri="{FF2B5EF4-FFF2-40B4-BE49-F238E27FC236}">
              <a16:creationId xmlns:a16="http://schemas.microsoft.com/office/drawing/2014/main" id="{083750E2-1D98-416D-9319-3563D14F20A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3" name="Text Box 4">
          <a:extLst>
            <a:ext uri="{FF2B5EF4-FFF2-40B4-BE49-F238E27FC236}">
              <a16:creationId xmlns:a16="http://schemas.microsoft.com/office/drawing/2014/main" id="{58703340-7E49-4CF1-92F7-A3F82F45069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4" name="Text Box 6">
          <a:extLst>
            <a:ext uri="{FF2B5EF4-FFF2-40B4-BE49-F238E27FC236}">
              <a16:creationId xmlns:a16="http://schemas.microsoft.com/office/drawing/2014/main" id="{236E84B4-D48B-440F-9124-8B4CEF49DB7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5" name="Text Box 4">
          <a:extLst>
            <a:ext uri="{FF2B5EF4-FFF2-40B4-BE49-F238E27FC236}">
              <a16:creationId xmlns:a16="http://schemas.microsoft.com/office/drawing/2014/main" id="{64566BE3-DF19-429D-B263-83694B7BA9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6" name="Text Box 6">
          <a:extLst>
            <a:ext uri="{FF2B5EF4-FFF2-40B4-BE49-F238E27FC236}">
              <a16:creationId xmlns:a16="http://schemas.microsoft.com/office/drawing/2014/main" id="{62B71EDE-2E57-47F4-A66F-0740473C75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7" name="Text Box 4">
          <a:extLst>
            <a:ext uri="{FF2B5EF4-FFF2-40B4-BE49-F238E27FC236}">
              <a16:creationId xmlns:a16="http://schemas.microsoft.com/office/drawing/2014/main" id="{C220F5AB-B600-4450-9D99-D40DF5D593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8" name="Text Box 6">
          <a:extLst>
            <a:ext uri="{FF2B5EF4-FFF2-40B4-BE49-F238E27FC236}">
              <a16:creationId xmlns:a16="http://schemas.microsoft.com/office/drawing/2014/main" id="{D3CE9357-E765-45E0-86EF-B2A0DA1AF2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9" name="Text Box 4">
          <a:extLst>
            <a:ext uri="{FF2B5EF4-FFF2-40B4-BE49-F238E27FC236}">
              <a16:creationId xmlns:a16="http://schemas.microsoft.com/office/drawing/2014/main" id="{BD04FE1F-775E-4324-8749-C5EF169B5A7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10" name="Text Box 6">
          <a:extLst>
            <a:ext uri="{FF2B5EF4-FFF2-40B4-BE49-F238E27FC236}">
              <a16:creationId xmlns:a16="http://schemas.microsoft.com/office/drawing/2014/main" id="{363A4EB4-C49E-48C5-BE26-AA7B373D82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1" name="Text Box 4">
          <a:extLst>
            <a:ext uri="{FF2B5EF4-FFF2-40B4-BE49-F238E27FC236}">
              <a16:creationId xmlns:a16="http://schemas.microsoft.com/office/drawing/2014/main" id="{63788584-7C38-4BDB-8FC8-961632ED86A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2" name="Text Box 6">
          <a:extLst>
            <a:ext uri="{FF2B5EF4-FFF2-40B4-BE49-F238E27FC236}">
              <a16:creationId xmlns:a16="http://schemas.microsoft.com/office/drawing/2014/main" id="{175977F1-7218-42C2-92CD-1608E067D74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3" name="Text Box 4">
          <a:extLst>
            <a:ext uri="{FF2B5EF4-FFF2-40B4-BE49-F238E27FC236}">
              <a16:creationId xmlns:a16="http://schemas.microsoft.com/office/drawing/2014/main" id="{18949FC2-4B50-47F7-BBFD-B5C4899458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4" name="Text Box 6">
          <a:extLst>
            <a:ext uri="{FF2B5EF4-FFF2-40B4-BE49-F238E27FC236}">
              <a16:creationId xmlns:a16="http://schemas.microsoft.com/office/drawing/2014/main" id="{76F281EF-EF23-4EA2-A325-8B6C9AECA1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5" name="Text Box 4">
          <a:extLst>
            <a:ext uri="{FF2B5EF4-FFF2-40B4-BE49-F238E27FC236}">
              <a16:creationId xmlns:a16="http://schemas.microsoft.com/office/drawing/2014/main" id="{4E297E3C-CC86-48EA-B470-3AD8E08910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6" name="Text Box 6">
          <a:extLst>
            <a:ext uri="{FF2B5EF4-FFF2-40B4-BE49-F238E27FC236}">
              <a16:creationId xmlns:a16="http://schemas.microsoft.com/office/drawing/2014/main" id="{09EBB39D-5288-4EAB-9E45-BE92657BB1D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7" name="Text Box 4">
          <a:extLst>
            <a:ext uri="{FF2B5EF4-FFF2-40B4-BE49-F238E27FC236}">
              <a16:creationId xmlns:a16="http://schemas.microsoft.com/office/drawing/2014/main" id="{3CE50E20-E722-40C1-81DD-FF54BC4F38F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8" name="Text Box 6">
          <a:extLst>
            <a:ext uri="{FF2B5EF4-FFF2-40B4-BE49-F238E27FC236}">
              <a16:creationId xmlns:a16="http://schemas.microsoft.com/office/drawing/2014/main" id="{17873BEE-63EB-4A43-A562-B0677D04FD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19" name="Text Box 4">
          <a:extLst>
            <a:ext uri="{FF2B5EF4-FFF2-40B4-BE49-F238E27FC236}">
              <a16:creationId xmlns:a16="http://schemas.microsoft.com/office/drawing/2014/main" id="{3849E673-281E-4924-B16F-77631D6CEA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20" name="Text Box 6">
          <a:extLst>
            <a:ext uri="{FF2B5EF4-FFF2-40B4-BE49-F238E27FC236}">
              <a16:creationId xmlns:a16="http://schemas.microsoft.com/office/drawing/2014/main" id="{CD361D24-F38D-4EA3-995A-F357D53DEDF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1" name="Text Box 4">
          <a:extLst>
            <a:ext uri="{FF2B5EF4-FFF2-40B4-BE49-F238E27FC236}">
              <a16:creationId xmlns:a16="http://schemas.microsoft.com/office/drawing/2014/main" id="{5261D8B3-BCB6-4345-B7EB-F9C8148498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2" name="Text Box 6">
          <a:extLst>
            <a:ext uri="{FF2B5EF4-FFF2-40B4-BE49-F238E27FC236}">
              <a16:creationId xmlns:a16="http://schemas.microsoft.com/office/drawing/2014/main" id="{AA2CD9EB-0A7E-4EE7-9F1A-4302D6A050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3" name="Text Box 4">
          <a:extLst>
            <a:ext uri="{FF2B5EF4-FFF2-40B4-BE49-F238E27FC236}">
              <a16:creationId xmlns:a16="http://schemas.microsoft.com/office/drawing/2014/main" id="{A8ACC0BE-8521-4B93-AFEE-3CDD22241C6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4" name="Text Box 6">
          <a:extLst>
            <a:ext uri="{FF2B5EF4-FFF2-40B4-BE49-F238E27FC236}">
              <a16:creationId xmlns:a16="http://schemas.microsoft.com/office/drawing/2014/main" id="{3070FDCF-BEE6-4268-9B70-F23A8A462B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5" name="Text Box 4">
          <a:extLst>
            <a:ext uri="{FF2B5EF4-FFF2-40B4-BE49-F238E27FC236}">
              <a16:creationId xmlns:a16="http://schemas.microsoft.com/office/drawing/2014/main" id="{1D684A58-D9E2-4B1C-BAE9-EF6E5B1355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6" name="Text Box 6">
          <a:extLst>
            <a:ext uri="{FF2B5EF4-FFF2-40B4-BE49-F238E27FC236}">
              <a16:creationId xmlns:a16="http://schemas.microsoft.com/office/drawing/2014/main" id="{750EF464-FCA7-4B15-ADE7-0FF5F1DFC7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7" name="Text Box 4">
          <a:extLst>
            <a:ext uri="{FF2B5EF4-FFF2-40B4-BE49-F238E27FC236}">
              <a16:creationId xmlns:a16="http://schemas.microsoft.com/office/drawing/2014/main" id="{B4D362C6-D94A-4041-BDAD-C9B476D449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8" name="Text Box 6">
          <a:extLst>
            <a:ext uri="{FF2B5EF4-FFF2-40B4-BE49-F238E27FC236}">
              <a16:creationId xmlns:a16="http://schemas.microsoft.com/office/drawing/2014/main" id="{FB699C8A-B34C-42C3-958F-C55BDC8D754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29" name="Text Box 6">
          <a:extLst>
            <a:ext uri="{FF2B5EF4-FFF2-40B4-BE49-F238E27FC236}">
              <a16:creationId xmlns:a16="http://schemas.microsoft.com/office/drawing/2014/main" id="{E541B12F-495F-4A40-8883-DEEB392C90C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0" name="Text Box 4">
          <a:extLst>
            <a:ext uri="{FF2B5EF4-FFF2-40B4-BE49-F238E27FC236}">
              <a16:creationId xmlns:a16="http://schemas.microsoft.com/office/drawing/2014/main" id="{CF88E0D4-A318-46C7-8672-01E9EAA036E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1" name="Text Box 6">
          <a:extLst>
            <a:ext uri="{FF2B5EF4-FFF2-40B4-BE49-F238E27FC236}">
              <a16:creationId xmlns:a16="http://schemas.microsoft.com/office/drawing/2014/main" id="{D5A88EC8-25CD-469D-A922-CC8CE4FC689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2" name="Text Box 4">
          <a:extLst>
            <a:ext uri="{FF2B5EF4-FFF2-40B4-BE49-F238E27FC236}">
              <a16:creationId xmlns:a16="http://schemas.microsoft.com/office/drawing/2014/main" id="{ABB5C72E-FAC5-4AD3-8A3C-0A0367D1B9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3" name="Text Box 6">
          <a:extLst>
            <a:ext uri="{FF2B5EF4-FFF2-40B4-BE49-F238E27FC236}">
              <a16:creationId xmlns:a16="http://schemas.microsoft.com/office/drawing/2014/main" id="{E334E8F8-870B-4CA3-B1D6-B541020029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4" name="Text Box 4">
          <a:extLst>
            <a:ext uri="{FF2B5EF4-FFF2-40B4-BE49-F238E27FC236}">
              <a16:creationId xmlns:a16="http://schemas.microsoft.com/office/drawing/2014/main" id="{6B611542-468E-44D4-BF5A-1D114D36E01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5" name="Text Box 6">
          <a:extLst>
            <a:ext uri="{FF2B5EF4-FFF2-40B4-BE49-F238E27FC236}">
              <a16:creationId xmlns:a16="http://schemas.microsoft.com/office/drawing/2014/main" id="{8A543541-9A2A-4455-9F71-2D0ED57C362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6" name="Text Box 4">
          <a:extLst>
            <a:ext uri="{FF2B5EF4-FFF2-40B4-BE49-F238E27FC236}">
              <a16:creationId xmlns:a16="http://schemas.microsoft.com/office/drawing/2014/main" id="{ACFCC82F-CDA6-4B25-851C-D447C913BFC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7" name="Text Box 6">
          <a:extLst>
            <a:ext uri="{FF2B5EF4-FFF2-40B4-BE49-F238E27FC236}">
              <a16:creationId xmlns:a16="http://schemas.microsoft.com/office/drawing/2014/main" id="{AE0CA415-2E71-4E73-8BC4-B7131C99D23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8" name="Text Box 4">
          <a:extLst>
            <a:ext uri="{FF2B5EF4-FFF2-40B4-BE49-F238E27FC236}">
              <a16:creationId xmlns:a16="http://schemas.microsoft.com/office/drawing/2014/main" id="{7AD26D1A-42D6-456D-8F5C-7A9215C48B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9" name="Text Box 6">
          <a:extLst>
            <a:ext uri="{FF2B5EF4-FFF2-40B4-BE49-F238E27FC236}">
              <a16:creationId xmlns:a16="http://schemas.microsoft.com/office/drawing/2014/main" id="{C8E67B69-0D1C-45F8-BE08-F109E43E2A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0" name="Text Box 4">
          <a:extLst>
            <a:ext uri="{FF2B5EF4-FFF2-40B4-BE49-F238E27FC236}">
              <a16:creationId xmlns:a16="http://schemas.microsoft.com/office/drawing/2014/main" id="{65ADC5A7-0D9B-4258-B42F-40065510C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1" name="Text Box 6">
          <a:extLst>
            <a:ext uri="{FF2B5EF4-FFF2-40B4-BE49-F238E27FC236}">
              <a16:creationId xmlns:a16="http://schemas.microsoft.com/office/drawing/2014/main" id="{F75D5F91-FD04-43F8-9839-2670A23C16D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2" name="Text Box 4">
          <a:extLst>
            <a:ext uri="{FF2B5EF4-FFF2-40B4-BE49-F238E27FC236}">
              <a16:creationId xmlns:a16="http://schemas.microsoft.com/office/drawing/2014/main" id="{4EF281D6-4071-4327-8D61-9595F0A7AEF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3" name="Text Box 6">
          <a:extLst>
            <a:ext uri="{FF2B5EF4-FFF2-40B4-BE49-F238E27FC236}">
              <a16:creationId xmlns:a16="http://schemas.microsoft.com/office/drawing/2014/main" id="{2531FA4B-3E62-470D-B867-870A725B1D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4" name="Text Box 4">
          <a:extLst>
            <a:ext uri="{FF2B5EF4-FFF2-40B4-BE49-F238E27FC236}">
              <a16:creationId xmlns:a16="http://schemas.microsoft.com/office/drawing/2014/main" id="{68CB614D-DF89-4B2B-8FCB-E00EF9942E72}"/>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5" name="Text Box 6">
          <a:extLst>
            <a:ext uri="{FF2B5EF4-FFF2-40B4-BE49-F238E27FC236}">
              <a16:creationId xmlns:a16="http://schemas.microsoft.com/office/drawing/2014/main" id="{082AAF14-A10B-471F-8DED-A6D23059D99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6" name="Text Box 4">
          <a:extLst>
            <a:ext uri="{FF2B5EF4-FFF2-40B4-BE49-F238E27FC236}">
              <a16:creationId xmlns:a16="http://schemas.microsoft.com/office/drawing/2014/main" id="{53347DA4-7CC3-409C-A2A9-579215AE1C3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7" name="Text Box 6">
          <a:extLst>
            <a:ext uri="{FF2B5EF4-FFF2-40B4-BE49-F238E27FC236}">
              <a16:creationId xmlns:a16="http://schemas.microsoft.com/office/drawing/2014/main" id="{2BF3F246-ACDF-43A1-9838-AEC590E3B0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8" name="Text Box 4">
          <a:extLst>
            <a:ext uri="{FF2B5EF4-FFF2-40B4-BE49-F238E27FC236}">
              <a16:creationId xmlns:a16="http://schemas.microsoft.com/office/drawing/2014/main" id="{1D2D7C2E-0826-44AF-9707-25E5231E66D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9" name="Text Box 6">
          <a:extLst>
            <a:ext uri="{FF2B5EF4-FFF2-40B4-BE49-F238E27FC236}">
              <a16:creationId xmlns:a16="http://schemas.microsoft.com/office/drawing/2014/main" id="{41900EE4-847A-4221-9B0A-F0B6F1D5D1B4}"/>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0" name="Text Box 4">
          <a:extLst>
            <a:ext uri="{FF2B5EF4-FFF2-40B4-BE49-F238E27FC236}">
              <a16:creationId xmlns:a16="http://schemas.microsoft.com/office/drawing/2014/main" id="{98F612FF-3CD9-4283-A5F3-1A28A9E7409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1" name="Text Box 6">
          <a:extLst>
            <a:ext uri="{FF2B5EF4-FFF2-40B4-BE49-F238E27FC236}">
              <a16:creationId xmlns:a16="http://schemas.microsoft.com/office/drawing/2014/main" id="{804C9CEE-153E-4B7A-8BB0-6F634A9E9D9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2" name="Text Box 4">
          <a:extLst>
            <a:ext uri="{FF2B5EF4-FFF2-40B4-BE49-F238E27FC236}">
              <a16:creationId xmlns:a16="http://schemas.microsoft.com/office/drawing/2014/main" id="{D7DFC9DD-6138-4047-843A-DD495BDF17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3" name="Text Box 6">
          <a:extLst>
            <a:ext uri="{FF2B5EF4-FFF2-40B4-BE49-F238E27FC236}">
              <a16:creationId xmlns:a16="http://schemas.microsoft.com/office/drawing/2014/main" id="{302222B2-AE2C-4D2D-B170-3734EB2345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4" name="Text Box 4">
          <a:extLst>
            <a:ext uri="{FF2B5EF4-FFF2-40B4-BE49-F238E27FC236}">
              <a16:creationId xmlns:a16="http://schemas.microsoft.com/office/drawing/2014/main" id="{79450663-1E36-4151-AAAD-D5F53638EDB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5" name="Text Box 6">
          <a:extLst>
            <a:ext uri="{FF2B5EF4-FFF2-40B4-BE49-F238E27FC236}">
              <a16:creationId xmlns:a16="http://schemas.microsoft.com/office/drawing/2014/main" id="{E7A4FB81-FD6A-4383-9A8B-3C263F97BF3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6" name="Text Box 4">
          <a:extLst>
            <a:ext uri="{FF2B5EF4-FFF2-40B4-BE49-F238E27FC236}">
              <a16:creationId xmlns:a16="http://schemas.microsoft.com/office/drawing/2014/main" id="{4D3A9161-DF7A-4AF7-B495-2917CA9528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7" name="Text Box 6">
          <a:extLst>
            <a:ext uri="{FF2B5EF4-FFF2-40B4-BE49-F238E27FC236}">
              <a16:creationId xmlns:a16="http://schemas.microsoft.com/office/drawing/2014/main" id="{2A2B3DA4-9D2D-499F-A0A9-C42A73AB02E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8" name="Text Box 4">
          <a:extLst>
            <a:ext uri="{FF2B5EF4-FFF2-40B4-BE49-F238E27FC236}">
              <a16:creationId xmlns:a16="http://schemas.microsoft.com/office/drawing/2014/main" id="{A4815853-9523-49CC-9BE9-45EDAEBA25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9" name="Text Box 6">
          <a:extLst>
            <a:ext uri="{FF2B5EF4-FFF2-40B4-BE49-F238E27FC236}">
              <a16:creationId xmlns:a16="http://schemas.microsoft.com/office/drawing/2014/main" id="{6BC6FE50-4485-4D8F-814E-C7243172BE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0" name="Text Box 4">
          <a:extLst>
            <a:ext uri="{FF2B5EF4-FFF2-40B4-BE49-F238E27FC236}">
              <a16:creationId xmlns:a16="http://schemas.microsoft.com/office/drawing/2014/main" id="{FF658230-5E32-4977-8E73-5BADF68EF6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1" name="Text Box 6">
          <a:extLst>
            <a:ext uri="{FF2B5EF4-FFF2-40B4-BE49-F238E27FC236}">
              <a16:creationId xmlns:a16="http://schemas.microsoft.com/office/drawing/2014/main" id="{17F46E25-318A-4BF6-8CBB-64E838D4DD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2" name="Text Box 4">
          <a:extLst>
            <a:ext uri="{FF2B5EF4-FFF2-40B4-BE49-F238E27FC236}">
              <a16:creationId xmlns:a16="http://schemas.microsoft.com/office/drawing/2014/main" id="{B398690F-7240-4F34-B76E-B906CB9ECAE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3" name="Text Box 6">
          <a:extLst>
            <a:ext uri="{FF2B5EF4-FFF2-40B4-BE49-F238E27FC236}">
              <a16:creationId xmlns:a16="http://schemas.microsoft.com/office/drawing/2014/main" id="{315E88E1-C7F0-403D-803F-42B85E3A9F1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4" name="Text Box 4">
          <a:extLst>
            <a:ext uri="{FF2B5EF4-FFF2-40B4-BE49-F238E27FC236}">
              <a16:creationId xmlns:a16="http://schemas.microsoft.com/office/drawing/2014/main" id="{0E94DB58-5429-40F9-8E54-346DCD8D988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5" name="Text Box 6">
          <a:extLst>
            <a:ext uri="{FF2B5EF4-FFF2-40B4-BE49-F238E27FC236}">
              <a16:creationId xmlns:a16="http://schemas.microsoft.com/office/drawing/2014/main" id="{9F2258BC-AD2C-4925-BBE4-73AC3546EA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6" name="Text Box 4">
          <a:extLst>
            <a:ext uri="{FF2B5EF4-FFF2-40B4-BE49-F238E27FC236}">
              <a16:creationId xmlns:a16="http://schemas.microsoft.com/office/drawing/2014/main" id="{942E880A-BD33-4DA6-868E-80642C197A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7" name="Text Box 6">
          <a:extLst>
            <a:ext uri="{FF2B5EF4-FFF2-40B4-BE49-F238E27FC236}">
              <a16:creationId xmlns:a16="http://schemas.microsoft.com/office/drawing/2014/main" id="{937C0B73-4B7C-4209-A7E4-2D809332AA3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8" name="Text Box 4">
          <a:extLst>
            <a:ext uri="{FF2B5EF4-FFF2-40B4-BE49-F238E27FC236}">
              <a16:creationId xmlns:a16="http://schemas.microsoft.com/office/drawing/2014/main" id="{B77757A5-771A-40EE-B00F-AA478FFDED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9" name="Text Box 6">
          <a:extLst>
            <a:ext uri="{FF2B5EF4-FFF2-40B4-BE49-F238E27FC236}">
              <a16:creationId xmlns:a16="http://schemas.microsoft.com/office/drawing/2014/main" id="{4020EA61-1182-49EA-825D-F783D1726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0" name="Text Box 4">
          <a:extLst>
            <a:ext uri="{FF2B5EF4-FFF2-40B4-BE49-F238E27FC236}">
              <a16:creationId xmlns:a16="http://schemas.microsoft.com/office/drawing/2014/main" id="{D4B6A755-3816-4CD6-8FE4-D399900AD57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1" name="Text Box 6">
          <a:extLst>
            <a:ext uri="{FF2B5EF4-FFF2-40B4-BE49-F238E27FC236}">
              <a16:creationId xmlns:a16="http://schemas.microsoft.com/office/drawing/2014/main" id="{21886FB6-B4EB-470D-80E5-76D4EABD4D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2" name="Text Box 4">
          <a:extLst>
            <a:ext uri="{FF2B5EF4-FFF2-40B4-BE49-F238E27FC236}">
              <a16:creationId xmlns:a16="http://schemas.microsoft.com/office/drawing/2014/main" id="{2165912F-260D-4286-8884-3C95BD8BB0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3" name="Text Box 6">
          <a:extLst>
            <a:ext uri="{FF2B5EF4-FFF2-40B4-BE49-F238E27FC236}">
              <a16:creationId xmlns:a16="http://schemas.microsoft.com/office/drawing/2014/main" id="{F948BA5B-A864-4DDA-8661-8CD03D0DEA3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4" name="Text Box 4">
          <a:extLst>
            <a:ext uri="{FF2B5EF4-FFF2-40B4-BE49-F238E27FC236}">
              <a16:creationId xmlns:a16="http://schemas.microsoft.com/office/drawing/2014/main" id="{9A327F1D-B948-4689-ABFA-5102164D037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5" name="Text Box 6">
          <a:extLst>
            <a:ext uri="{FF2B5EF4-FFF2-40B4-BE49-F238E27FC236}">
              <a16:creationId xmlns:a16="http://schemas.microsoft.com/office/drawing/2014/main" id="{D3B4A45E-464D-49DF-B97E-69A12DC95B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6" name="Text Box 4">
          <a:extLst>
            <a:ext uri="{FF2B5EF4-FFF2-40B4-BE49-F238E27FC236}">
              <a16:creationId xmlns:a16="http://schemas.microsoft.com/office/drawing/2014/main" id="{C1266D84-3F3C-4957-A0DA-D7160E3889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7" name="Text Box 6">
          <a:extLst>
            <a:ext uri="{FF2B5EF4-FFF2-40B4-BE49-F238E27FC236}">
              <a16:creationId xmlns:a16="http://schemas.microsoft.com/office/drawing/2014/main" id="{035AACEF-C604-4209-94A3-6D9B0F9598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8" name="Text Box 4">
          <a:extLst>
            <a:ext uri="{FF2B5EF4-FFF2-40B4-BE49-F238E27FC236}">
              <a16:creationId xmlns:a16="http://schemas.microsoft.com/office/drawing/2014/main" id="{522C8499-F852-41D7-9391-23012798CC0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9" name="Text Box 6">
          <a:extLst>
            <a:ext uri="{FF2B5EF4-FFF2-40B4-BE49-F238E27FC236}">
              <a16:creationId xmlns:a16="http://schemas.microsoft.com/office/drawing/2014/main" id="{51144F53-26D5-4230-9D68-34859464496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0" name="Text Box 4">
          <a:extLst>
            <a:ext uri="{FF2B5EF4-FFF2-40B4-BE49-F238E27FC236}">
              <a16:creationId xmlns:a16="http://schemas.microsoft.com/office/drawing/2014/main" id="{46A67BCF-0363-4B37-B9C5-BB5231D97B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1" name="Text Box 6">
          <a:extLst>
            <a:ext uri="{FF2B5EF4-FFF2-40B4-BE49-F238E27FC236}">
              <a16:creationId xmlns:a16="http://schemas.microsoft.com/office/drawing/2014/main" id="{5864EFBD-5C2E-4F54-B5F2-398A2A6FE9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2" name="Text Box 4">
          <a:extLst>
            <a:ext uri="{FF2B5EF4-FFF2-40B4-BE49-F238E27FC236}">
              <a16:creationId xmlns:a16="http://schemas.microsoft.com/office/drawing/2014/main" id="{F8892353-4D98-4D3A-B57B-453066AD2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3" name="Text Box 6">
          <a:extLst>
            <a:ext uri="{FF2B5EF4-FFF2-40B4-BE49-F238E27FC236}">
              <a16:creationId xmlns:a16="http://schemas.microsoft.com/office/drawing/2014/main" id="{7954637E-EACF-45E9-BF8C-BE520934B92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4" name="Text Box 4">
          <a:extLst>
            <a:ext uri="{FF2B5EF4-FFF2-40B4-BE49-F238E27FC236}">
              <a16:creationId xmlns:a16="http://schemas.microsoft.com/office/drawing/2014/main" id="{9BD70678-3A33-4B32-93FE-45223C561F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5" name="Text Box 6">
          <a:extLst>
            <a:ext uri="{FF2B5EF4-FFF2-40B4-BE49-F238E27FC236}">
              <a16:creationId xmlns:a16="http://schemas.microsoft.com/office/drawing/2014/main" id="{3F86DA88-F384-40AD-8C93-2D518A50F2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6" name="Text Box 4">
          <a:extLst>
            <a:ext uri="{FF2B5EF4-FFF2-40B4-BE49-F238E27FC236}">
              <a16:creationId xmlns:a16="http://schemas.microsoft.com/office/drawing/2014/main" id="{57D78BAE-B983-4158-81AD-11774592EF8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7" name="Text Box 6">
          <a:extLst>
            <a:ext uri="{FF2B5EF4-FFF2-40B4-BE49-F238E27FC236}">
              <a16:creationId xmlns:a16="http://schemas.microsoft.com/office/drawing/2014/main" id="{8EAAA9CC-AFEF-4211-A6E8-A9E1D140E4B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8" name="Text Box 4">
          <a:extLst>
            <a:ext uri="{FF2B5EF4-FFF2-40B4-BE49-F238E27FC236}">
              <a16:creationId xmlns:a16="http://schemas.microsoft.com/office/drawing/2014/main" id="{7C40FCD8-5082-4B0B-8634-34DA8CCCC3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9" name="Text Box 6">
          <a:extLst>
            <a:ext uri="{FF2B5EF4-FFF2-40B4-BE49-F238E27FC236}">
              <a16:creationId xmlns:a16="http://schemas.microsoft.com/office/drawing/2014/main" id="{4D0299A4-16DE-4994-B057-E8F3B28C41D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0" name="Text Box 4">
          <a:extLst>
            <a:ext uri="{FF2B5EF4-FFF2-40B4-BE49-F238E27FC236}">
              <a16:creationId xmlns:a16="http://schemas.microsoft.com/office/drawing/2014/main" id="{7C1DC4E6-F17B-449C-98CC-23393F0288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1" name="Text Box 6">
          <a:extLst>
            <a:ext uri="{FF2B5EF4-FFF2-40B4-BE49-F238E27FC236}">
              <a16:creationId xmlns:a16="http://schemas.microsoft.com/office/drawing/2014/main" id="{C18DDF79-780A-4FD4-A24C-88409D56BB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2" name="Text Box 4">
          <a:extLst>
            <a:ext uri="{FF2B5EF4-FFF2-40B4-BE49-F238E27FC236}">
              <a16:creationId xmlns:a16="http://schemas.microsoft.com/office/drawing/2014/main" id="{50979B0A-C94D-4DD0-9BC1-9A081B469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3" name="Text Box 6">
          <a:extLst>
            <a:ext uri="{FF2B5EF4-FFF2-40B4-BE49-F238E27FC236}">
              <a16:creationId xmlns:a16="http://schemas.microsoft.com/office/drawing/2014/main" id="{F37109E8-3BB7-4DAE-BE61-67F0B33246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94" name="Text Box 6">
          <a:extLst>
            <a:ext uri="{FF2B5EF4-FFF2-40B4-BE49-F238E27FC236}">
              <a16:creationId xmlns:a16="http://schemas.microsoft.com/office/drawing/2014/main" id="{77FFB3DE-3E85-4BB1-B1DC-C84086D99A14}"/>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5" name="Text Box 4">
          <a:extLst>
            <a:ext uri="{FF2B5EF4-FFF2-40B4-BE49-F238E27FC236}">
              <a16:creationId xmlns:a16="http://schemas.microsoft.com/office/drawing/2014/main" id="{2508E3C3-4C60-4E95-A4B8-7E27DD8544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6" name="Text Box 6">
          <a:extLst>
            <a:ext uri="{FF2B5EF4-FFF2-40B4-BE49-F238E27FC236}">
              <a16:creationId xmlns:a16="http://schemas.microsoft.com/office/drawing/2014/main" id="{947B843C-3053-4CC6-899F-1B76C744A5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7" name="Text Box 4">
          <a:extLst>
            <a:ext uri="{FF2B5EF4-FFF2-40B4-BE49-F238E27FC236}">
              <a16:creationId xmlns:a16="http://schemas.microsoft.com/office/drawing/2014/main" id="{37A75ED5-1F3E-467B-85AA-A7B483FCF9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8" name="Text Box 6">
          <a:extLst>
            <a:ext uri="{FF2B5EF4-FFF2-40B4-BE49-F238E27FC236}">
              <a16:creationId xmlns:a16="http://schemas.microsoft.com/office/drawing/2014/main" id="{359D6E2D-1607-4600-A822-DF464A784F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199" name="Text Box 6">
          <a:extLst>
            <a:ext uri="{FF2B5EF4-FFF2-40B4-BE49-F238E27FC236}">
              <a16:creationId xmlns:a16="http://schemas.microsoft.com/office/drawing/2014/main" id="{99A4A0FF-D39C-4E75-9D6E-80BA13E46A7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0" name="Text Box 4">
          <a:extLst>
            <a:ext uri="{FF2B5EF4-FFF2-40B4-BE49-F238E27FC236}">
              <a16:creationId xmlns:a16="http://schemas.microsoft.com/office/drawing/2014/main" id="{E3DF4089-27BB-471A-A0AD-2669593AD55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1" name="Text Box 6">
          <a:extLst>
            <a:ext uri="{FF2B5EF4-FFF2-40B4-BE49-F238E27FC236}">
              <a16:creationId xmlns:a16="http://schemas.microsoft.com/office/drawing/2014/main" id="{DD4F0561-C33B-45FC-A6ED-B875B954AC1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2" name="Text Box 4">
          <a:extLst>
            <a:ext uri="{FF2B5EF4-FFF2-40B4-BE49-F238E27FC236}">
              <a16:creationId xmlns:a16="http://schemas.microsoft.com/office/drawing/2014/main" id="{ED0C2AFE-DFB1-47BF-8961-B2EC5D3A59E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3" name="Text Box 6">
          <a:extLst>
            <a:ext uri="{FF2B5EF4-FFF2-40B4-BE49-F238E27FC236}">
              <a16:creationId xmlns:a16="http://schemas.microsoft.com/office/drawing/2014/main" id="{532CAE67-757D-460D-8B77-570F2B54573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4" name="Text Box 4">
          <a:extLst>
            <a:ext uri="{FF2B5EF4-FFF2-40B4-BE49-F238E27FC236}">
              <a16:creationId xmlns:a16="http://schemas.microsoft.com/office/drawing/2014/main" id="{E7E7A8D8-4959-419F-BE29-0596A83C296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5" name="Text Box 6">
          <a:extLst>
            <a:ext uri="{FF2B5EF4-FFF2-40B4-BE49-F238E27FC236}">
              <a16:creationId xmlns:a16="http://schemas.microsoft.com/office/drawing/2014/main" id="{B6749875-2C23-4857-8B72-614558470E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6" name="Text Box 4">
          <a:extLst>
            <a:ext uri="{FF2B5EF4-FFF2-40B4-BE49-F238E27FC236}">
              <a16:creationId xmlns:a16="http://schemas.microsoft.com/office/drawing/2014/main" id="{8E06844A-16F8-413B-B4A1-BBC6B3327C5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7" name="Text Box 6">
          <a:extLst>
            <a:ext uri="{FF2B5EF4-FFF2-40B4-BE49-F238E27FC236}">
              <a16:creationId xmlns:a16="http://schemas.microsoft.com/office/drawing/2014/main" id="{98E9164E-3E5C-48E9-B24C-7B401E806D4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8" name="Text Box 4">
          <a:extLst>
            <a:ext uri="{FF2B5EF4-FFF2-40B4-BE49-F238E27FC236}">
              <a16:creationId xmlns:a16="http://schemas.microsoft.com/office/drawing/2014/main" id="{933517ED-97E6-4317-9851-66EE4828657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9" name="Text Box 6">
          <a:extLst>
            <a:ext uri="{FF2B5EF4-FFF2-40B4-BE49-F238E27FC236}">
              <a16:creationId xmlns:a16="http://schemas.microsoft.com/office/drawing/2014/main" id="{E343C88B-7ABF-4E56-939C-A063C3DE3A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10" name="Text Box 6">
          <a:extLst>
            <a:ext uri="{FF2B5EF4-FFF2-40B4-BE49-F238E27FC236}">
              <a16:creationId xmlns:a16="http://schemas.microsoft.com/office/drawing/2014/main" id="{8E07B7EA-A610-4939-BF41-22565DCDD12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1" name="Text Box 4">
          <a:extLst>
            <a:ext uri="{FF2B5EF4-FFF2-40B4-BE49-F238E27FC236}">
              <a16:creationId xmlns:a16="http://schemas.microsoft.com/office/drawing/2014/main" id="{4564479E-F591-48D8-B73F-250B3E773A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2" name="Text Box 6">
          <a:extLst>
            <a:ext uri="{FF2B5EF4-FFF2-40B4-BE49-F238E27FC236}">
              <a16:creationId xmlns:a16="http://schemas.microsoft.com/office/drawing/2014/main" id="{AA2A4A31-20FC-4BD0-958E-C2445F73E4D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213" name="Text Box 6">
          <a:extLst>
            <a:ext uri="{FF2B5EF4-FFF2-40B4-BE49-F238E27FC236}">
              <a16:creationId xmlns:a16="http://schemas.microsoft.com/office/drawing/2014/main" id="{1E69ABEC-4572-40D8-A8F2-459941C59BD9}"/>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4" name="Text Box 4">
          <a:extLst>
            <a:ext uri="{FF2B5EF4-FFF2-40B4-BE49-F238E27FC236}">
              <a16:creationId xmlns:a16="http://schemas.microsoft.com/office/drawing/2014/main" id="{C9C08AF9-C93B-4AB6-9271-C1FC2D9DEC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5" name="Text Box 6">
          <a:extLst>
            <a:ext uri="{FF2B5EF4-FFF2-40B4-BE49-F238E27FC236}">
              <a16:creationId xmlns:a16="http://schemas.microsoft.com/office/drawing/2014/main" id="{24C6A377-4BAD-4723-B6CB-9B8D22963E43}"/>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6" name="Text Box 4">
          <a:extLst>
            <a:ext uri="{FF2B5EF4-FFF2-40B4-BE49-F238E27FC236}">
              <a16:creationId xmlns:a16="http://schemas.microsoft.com/office/drawing/2014/main" id="{CE8D17AB-2425-4E11-BF52-6A8FC52A2CE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7" name="Text Box 6">
          <a:extLst>
            <a:ext uri="{FF2B5EF4-FFF2-40B4-BE49-F238E27FC236}">
              <a16:creationId xmlns:a16="http://schemas.microsoft.com/office/drawing/2014/main" id="{8B2C4A83-404C-4BE7-BFD2-14063B2E251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8" name="Text Box 4">
          <a:extLst>
            <a:ext uri="{FF2B5EF4-FFF2-40B4-BE49-F238E27FC236}">
              <a16:creationId xmlns:a16="http://schemas.microsoft.com/office/drawing/2014/main" id="{1DF4DF22-401B-471C-815B-5CF4D2D1DC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9" name="Text Box 6">
          <a:extLst>
            <a:ext uri="{FF2B5EF4-FFF2-40B4-BE49-F238E27FC236}">
              <a16:creationId xmlns:a16="http://schemas.microsoft.com/office/drawing/2014/main" id="{E9B5ACE0-3CA6-49B8-91EB-4EE9F07CE5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0" name="Text Box 4">
          <a:extLst>
            <a:ext uri="{FF2B5EF4-FFF2-40B4-BE49-F238E27FC236}">
              <a16:creationId xmlns:a16="http://schemas.microsoft.com/office/drawing/2014/main" id="{5ECA98F9-6FEE-4B3E-A211-F4B0E6FCF3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1" name="Text Box 6">
          <a:extLst>
            <a:ext uri="{FF2B5EF4-FFF2-40B4-BE49-F238E27FC236}">
              <a16:creationId xmlns:a16="http://schemas.microsoft.com/office/drawing/2014/main" id="{2FFD36D7-A606-422E-B28B-B62CC045702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2" name="Text Box 4">
          <a:extLst>
            <a:ext uri="{FF2B5EF4-FFF2-40B4-BE49-F238E27FC236}">
              <a16:creationId xmlns:a16="http://schemas.microsoft.com/office/drawing/2014/main" id="{84F470DF-D565-4DCD-8911-E2011D52352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3" name="Text Box 6">
          <a:extLst>
            <a:ext uri="{FF2B5EF4-FFF2-40B4-BE49-F238E27FC236}">
              <a16:creationId xmlns:a16="http://schemas.microsoft.com/office/drawing/2014/main" id="{B2EEDDC0-4D27-48EE-9693-D55E527EE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4" name="Text Box 4">
          <a:extLst>
            <a:ext uri="{FF2B5EF4-FFF2-40B4-BE49-F238E27FC236}">
              <a16:creationId xmlns:a16="http://schemas.microsoft.com/office/drawing/2014/main" id="{04D822B3-9D2E-4502-8B57-19679E4970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5" name="Text Box 6">
          <a:extLst>
            <a:ext uri="{FF2B5EF4-FFF2-40B4-BE49-F238E27FC236}">
              <a16:creationId xmlns:a16="http://schemas.microsoft.com/office/drawing/2014/main" id="{A14C23C2-F346-4175-8168-D4E7A9B21B2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6" name="Text Box 4">
          <a:extLst>
            <a:ext uri="{FF2B5EF4-FFF2-40B4-BE49-F238E27FC236}">
              <a16:creationId xmlns:a16="http://schemas.microsoft.com/office/drawing/2014/main" id="{18FB52E0-1DBD-4D6D-B98E-A6774FA4D5C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7" name="Text Box 6">
          <a:extLst>
            <a:ext uri="{FF2B5EF4-FFF2-40B4-BE49-F238E27FC236}">
              <a16:creationId xmlns:a16="http://schemas.microsoft.com/office/drawing/2014/main" id="{AE83C121-C10C-4036-B50C-EB20888D0C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8" name="Text Box 4">
          <a:extLst>
            <a:ext uri="{FF2B5EF4-FFF2-40B4-BE49-F238E27FC236}">
              <a16:creationId xmlns:a16="http://schemas.microsoft.com/office/drawing/2014/main" id="{4919DD40-9DED-4A90-86F2-A81471AEBA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9" name="Text Box 6">
          <a:extLst>
            <a:ext uri="{FF2B5EF4-FFF2-40B4-BE49-F238E27FC236}">
              <a16:creationId xmlns:a16="http://schemas.microsoft.com/office/drawing/2014/main" id="{345D7693-86DA-4D77-8B10-5E84725035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0" name="Text Box 4">
          <a:extLst>
            <a:ext uri="{FF2B5EF4-FFF2-40B4-BE49-F238E27FC236}">
              <a16:creationId xmlns:a16="http://schemas.microsoft.com/office/drawing/2014/main" id="{FAC13A73-7F73-46D6-8AA5-F675F3A8C7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1" name="Text Box 6">
          <a:extLst>
            <a:ext uri="{FF2B5EF4-FFF2-40B4-BE49-F238E27FC236}">
              <a16:creationId xmlns:a16="http://schemas.microsoft.com/office/drawing/2014/main" id="{39FEEB8B-A68D-446A-BB8D-8F8C22A5828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2" name="Text Box 4">
          <a:extLst>
            <a:ext uri="{FF2B5EF4-FFF2-40B4-BE49-F238E27FC236}">
              <a16:creationId xmlns:a16="http://schemas.microsoft.com/office/drawing/2014/main" id="{24BCED3F-1350-4257-B1F9-3D2AD03656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3" name="Text Box 6">
          <a:extLst>
            <a:ext uri="{FF2B5EF4-FFF2-40B4-BE49-F238E27FC236}">
              <a16:creationId xmlns:a16="http://schemas.microsoft.com/office/drawing/2014/main" id="{0DB32AB1-FBFE-4124-952C-AC00496887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4" name="Text Box 4">
          <a:extLst>
            <a:ext uri="{FF2B5EF4-FFF2-40B4-BE49-F238E27FC236}">
              <a16:creationId xmlns:a16="http://schemas.microsoft.com/office/drawing/2014/main" id="{562C8E31-3EC3-433D-A1FE-E4EB73B5C7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5" name="Text Box 6">
          <a:extLst>
            <a:ext uri="{FF2B5EF4-FFF2-40B4-BE49-F238E27FC236}">
              <a16:creationId xmlns:a16="http://schemas.microsoft.com/office/drawing/2014/main" id="{4E0BFC04-9817-4AD0-840B-DB8ED306AD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6" name="Text Box 4">
          <a:extLst>
            <a:ext uri="{FF2B5EF4-FFF2-40B4-BE49-F238E27FC236}">
              <a16:creationId xmlns:a16="http://schemas.microsoft.com/office/drawing/2014/main" id="{201B56C8-773A-4C8C-ACE6-DD1DE64BD70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7" name="Text Box 6">
          <a:extLst>
            <a:ext uri="{FF2B5EF4-FFF2-40B4-BE49-F238E27FC236}">
              <a16:creationId xmlns:a16="http://schemas.microsoft.com/office/drawing/2014/main" id="{58174E8F-E07D-4B93-9D36-257B7C81E1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8" name="Text Box 4">
          <a:extLst>
            <a:ext uri="{FF2B5EF4-FFF2-40B4-BE49-F238E27FC236}">
              <a16:creationId xmlns:a16="http://schemas.microsoft.com/office/drawing/2014/main" id="{F427DA5D-4F7D-4966-8EA8-7B5E3C5F57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9" name="Text Box 6">
          <a:extLst>
            <a:ext uri="{FF2B5EF4-FFF2-40B4-BE49-F238E27FC236}">
              <a16:creationId xmlns:a16="http://schemas.microsoft.com/office/drawing/2014/main" id="{D5DF8C82-89E9-4F62-8AAF-21E1DBBE3B3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0" name="Text Box 4">
          <a:extLst>
            <a:ext uri="{FF2B5EF4-FFF2-40B4-BE49-F238E27FC236}">
              <a16:creationId xmlns:a16="http://schemas.microsoft.com/office/drawing/2014/main" id="{DB6C8186-C201-4D8B-975A-73C8FB25729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1" name="Text Box 6">
          <a:extLst>
            <a:ext uri="{FF2B5EF4-FFF2-40B4-BE49-F238E27FC236}">
              <a16:creationId xmlns:a16="http://schemas.microsoft.com/office/drawing/2014/main" id="{07733434-4B18-40E4-854D-8AB879C590A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2" name="Text Box 4">
          <a:extLst>
            <a:ext uri="{FF2B5EF4-FFF2-40B4-BE49-F238E27FC236}">
              <a16:creationId xmlns:a16="http://schemas.microsoft.com/office/drawing/2014/main" id="{E7B74827-B446-4CEA-8120-EF3445D93E2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3" name="Text Box 6">
          <a:extLst>
            <a:ext uri="{FF2B5EF4-FFF2-40B4-BE49-F238E27FC236}">
              <a16:creationId xmlns:a16="http://schemas.microsoft.com/office/drawing/2014/main" id="{DFB7F45B-9301-4432-8A12-2B58D419D6C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4" name="Text Box 4">
          <a:extLst>
            <a:ext uri="{FF2B5EF4-FFF2-40B4-BE49-F238E27FC236}">
              <a16:creationId xmlns:a16="http://schemas.microsoft.com/office/drawing/2014/main" id="{741244E0-47A5-4E04-9D3C-156C92C2821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5" name="Text Box 6">
          <a:extLst>
            <a:ext uri="{FF2B5EF4-FFF2-40B4-BE49-F238E27FC236}">
              <a16:creationId xmlns:a16="http://schemas.microsoft.com/office/drawing/2014/main" id="{7A6C5994-9146-4499-9F63-C154E2D0F9A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6" name="Text Box 4">
          <a:extLst>
            <a:ext uri="{FF2B5EF4-FFF2-40B4-BE49-F238E27FC236}">
              <a16:creationId xmlns:a16="http://schemas.microsoft.com/office/drawing/2014/main" id="{3AB7527D-8485-4D7D-B50B-7FC88C2CC74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7" name="Text Box 6">
          <a:extLst>
            <a:ext uri="{FF2B5EF4-FFF2-40B4-BE49-F238E27FC236}">
              <a16:creationId xmlns:a16="http://schemas.microsoft.com/office/drawing/2014/main" id="{DEDBE46E-12C3-4269-9F7B-5AF882D27E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8" name="Text Box 4">
          <a:extLst>
            <a:ext uri="{FF2B5EF4-FFF2-40B4-BE49-F238E27FC236}">
              <a16:creationId xmlns:a16="http://schemas.microsoft.com/office/drawing/2014/main" id="{FC110A65-B0E5-4B20-B56B-FA30A6193DA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9" name="Text Box 6">
          <a:extLst>
            <a:ext uri="{FF2B5EF4-FFF2-40B4-BE49-F238E27FC236}">
              <a16:creationId xmlns:a16="http://schemas.microsoft.com/office/drawing/2014/main" id="{6F3DEC8D-D890-4CD8-8AA5-422EF9A569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0" name="Text Box 4">
          <a:extLst>
            <a:ext uri="{FF2B5EF4-FFF2-40B4-BE49-F238E27FC236}">
              <a16:creationId xmlns:a16="http://schemas.microsoft.com/office/drawing/2014/main" id="{5CFF3C36-1B9B-4F24-B404-B6698E24C98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1" name="Text Box 6">
          <a:extLst>
            <a:ext uri="{FF2B5EF4-FFF2-40B4-BE49-F238E27FC236}">
              <a16:creationId xmlns:a16="http://schemas.microsoft.com/office/drawing/2014/main" id="{B21CA942-C2E1-4B47-B4E2-0EF17DF6284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2" name="Text Box 4">
          <a:extLst>
            <a:ext uri="{FF2B5EF4-FFF2-40B4-BE49-F238E27FC236}">
              <a16:creationId xmlns:a16="http://schemas.microsoft.com/office/drawing/2014/main" id="{7322E2A5-554C-48DB-8133-053150DCED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3" name="Text Box 6">
          <a:extLst>
            <a:ext uri="{FF2B5EF4-FFF2-40B4-BE49-F238E27FC236}">
              <a16:creationId xmlns:a16="http://schemas.microsoft.com/office/drawing/2014/main" id="{09C4151C-4510-41D9-B4A8-50C7C850B7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4" name="Text Box 4">
          <a:extLst>
            <a:ext uri="{FF2B5EF4-FFF2-40B4-BE49-F238E27FC236}">
              <a16:creationId xmlns:a16="http://schemas.microsoft.com/office/drawing/2014/main" id="{98CB4731-6817-448B-AC53-5E8C444201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5" name="Text Box 6">
          <a:extLst>
            <a:ext uri="{FF2B5EF4-FFF2-40B4-BE49-F238E27FC236}">
              <a16:creationId xmlns:a16="http://schemas.microsoft.com/office/drawing/2014/main" id="{6E138019-7E21-478E-9021-C03E8522BD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6" name="Text Box 4">
          <a:extLst>
            <a:ext uri="{FF2B5EF4-FFF2-40B4-BE49-F238E27FC236}">
              <a16:creationId xmlns:a16="http://schemas.microsoft.com/office/drawing/2014/main" id="{BB80FCAA-EF87-45CB-9F73-BF47832A9C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7" name="Text Box 6">
          <a:extLst>
            <a:ext uri="{FF2B5EF4-FFF2-40B4-BE49-F238E27FC236}">
              <a16:creationId xmlns:a16="http://schemas.microsoft.com/office/drawing/2014/main" id="{4A439C1C-34A9-4C83-9C39-926B717FB4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8" name="Text Box 4">
          <a:extLst>
            <a:ext uri="{FF2B5EF4-FFF2-40B4-BE49-F238E27FC236}">
              <a16:creationId xmlns:a16="http://schemas.microsoft.com/office/drawing/2014/main" id="{EA23E1B7-0E4D-4506-861F-6865DA89538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9" name="Text Box 6">
          <a:extLst>
            <a:ext uri="{FF2B5EF4-FFF2-40B4-BE49-F238E27FC236}">
              <a16:creationId xmlns:a16="http://schemas.microsoft.com/office/drawing/2014/main" id="{531726EC-D36A-41BD-B8BD-E41FC541B44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0" name="Text Box 4">
          <a:extLst>
            <a:ext uri="{FF2B5EF4-FFF2-40B4-BE49-F238E27FC236}">
              <a16:creationId xmlns:a16="http://schemas.microsoft.com/office/drawing/2014/main" id="{194E3B83-3421-45AE-A696-D87F9AD9B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1" name="Text Box 6">
          <a:extLst>
            <a:ext uri="{FF2B5EF4-FFF2-40B4-BE49-F238E27FC236}">
              <a16:creationId xmlns:a16="http://schemas.microsoft.com/office/drawing/2014/main" id="{A29A8A55-CE3D-4AE0-AA7F-38BC19BA56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2" name="Text Box 4">
          <a:extLst>
            <a:ext uri="{FF2B5EF4-FFF2-40B4-BE49-F238E27FC236}">
              <a16:creationId xmlns:a16="http://schemas.microsoft.com/office/drawing/2014/main" id="{6734DCA3-2F54-441B-B8C9-6D66159E959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3" name="Text Box 6">
          <a:extLst>
            <a:ext uri="{FF2B5EF4-FFF2-40B4-BE49-F238E27FC236}">
              <a16:creationId xmlns:a16="http://schemas.microsoft.com/office/drawing/2014/main" id="{D2EC5A77-1F71-44A2-8CB3-5B01571EC3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64" name="Text Box 6">
          <a:extLst>
            <a:ext uri="{FF2B5EF4-FFF2-40B4-BE49-F238E27FC236}">
              <a16:creationId xmlns:a16="http://schemas.microsoft.com/office/drawing/2014/main" id="{76AE7864-1CAE-4CAC-B760-00C79C064A3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5" name="Text Box 4">
          <a:extLst>
            <a:ext uri="{FF2B5EF4-FFF2-40B4-BE49-F238E27FC236}">
              <a16:creationId xmlns:a16="http://schemas.microsoft.com/office/drawing/2014/main" id="{A017AB41-73E9-4C16-9279-52B99D3619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6" name="Text Box 6">
          <a:extLst>
            <a:ext uri="{FF2B5EF4-FFF2-40B4-BE49-F238E27FC236}">
              <a16:creationId xmlns:a16="http://schemas.microsoft.com/office/drawing/2014/main" id="{F136FC4B-56C3-46E5-B1EA-4CCF0D2E2F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7" name="Text Box 4">
          <a:extLst>
            <a:ext uri="{FF2B5EF4-FFF2-40B4-BE49-F238E27FC236}">
              <a16:creationId xmlns:a16="http://schemas.microsoft.com/office/drawing/2014/main" id="{E8BA0CE8-3131-48DC-826E-71860712C1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8" name="Text Box 6">
          <a:extLst>
            <a:ext uri="{FF2B5EF4-FFF2-40B4-BE49-F238E27FC236}">
              <a16:creationId xmlns:a16="http://schemas.microsoft.com/office/drawing/2014/main" id="{C5FF0A99-F939-4227-80C6-9A4536316F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69" name="Text Box 4">
          <a:extLst>
            <a:ext uri="{FF2B5EF4-FFF2-40B4-BE49-F238E27FC236}">
              <a16:creationId xmlns:a16="http://schemas.microsoft.com/office/drawing/2014/main" id="{C9A4ABC2-5539-4D16-BE7D-1E340D87AB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70" name="Text Box 6">
          <a:extLst>
            <a:ext uri="{FF2B5EF4-FFF2-40B4-BE49-F238E27FC236}">
              <a16:creationId xmlns:a16="http://schemas.microsoft.com/office/drawing/2014/main" id="{ABFF6D6C-0697-440A-905B-77F51444FDB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1" name="Text Box 4">
          <a:extLst>
            <a:ext uri="{FF2B5EF4-FFF2-40B4-BE49-F238E27FC236}">
              <a16:creationId xmlns:a16="http://schemas.microsoft.com/office/drawing/2014/main" id="{CCC40424-995E-4681-BD10-A0AA75F9869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2" name="Text Box 6">
          <a:extLst>
            <a:ext uri="{FF2B5EF4-FFF2-40B4-BE49-F238E27FC236}">
              <a16:creationId xmlns:a16="http://schemas.microsoft.com/office/drawing/2014/main" id="{B2CDA248-3FBF-4F54-942D-EE0C2157F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3" name="Text Box 4">
          <a:extLst>
            <a:ext uri="{FF2B5EF4-FFF2-40B4-BE49-F238E27FC236}">
              <a16:creationId xmlns:a16="http://schemas.microsoft.com/office/drawing/2014/main" id="{A32B4DEF-83EC-45A7-B577-239FE1339A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4" name="Text Box 6">
          <a:extLst>
            <a:ext uri="{FF2B5EF4-FFF2-40B4-BE49-F238E27FC236}">
              <a16:creationId xmlns:a16="http://schemas.microsoft.com/office/drawing/2014/main" id="{B0A50BD0-A560-437E-BABF-6B4661AF01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5" name="Text Box 4">
          <a:extLst>
            <a:ext uri="{FF2B5EF4-FFF2-40B4-BE49-F238E27FC236}">
              <a16:creationId xmlns:a16="http://schemas.microsoft.com/office/drawing/2014/main" id="{EE91A7D6-45A8-40CB-BD2E-4DCB7E4DF3D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6" name="Text Box 6">
          <a:extLst>
            <a:ext uri="{FF2B5EF4-FFF2-40B4-BE49-F238E27FC236}">
              <a16:creationId xmlns:a16="http://schemas.microsoft.com/office/drawing/2014/main" id="{36DC4287-113C-4C50-A565-E43A06E720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7" name="Text Box 4">
          <a:extLst>
            <a:ext uri="{FF2B5EF4-FFF2-40B4-BE49-F238E27FC236}">
              <a16:creationId xmlns:a16="http://schemas.microsoft.com/office/drawing/2014/main" id="{F7736940-F195-4C89-8832-F4A3F445A2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8" name="Text Box 6">
          <a:extLst>
            <a:ext uri="{FF2B5EF4-FFF2-40B4-BE49-F238E27FC236}">
              <a16:creationId xmlns:a16="http://schemas.microsoft.com/office/drawing/2014/main" id="{108334B5-5F01-4AAA-A4D9-8990B3C29F6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9" name="Text Box 4">
          <a:extLst>
            <a:ext uri="{FF2B5EF4-FFF2-40B4-BE49-F238E27FC236}">
              <a16:creationId xmlns:a16="http://schemas.microsoft.com/office/drawing/2014/main" id="{010C9E45-0DB4-4936-B4D3-DFEE6A53C4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80" name="Text Box 6">
          <a:extLst>
            <a:ext uri="{FF2B5EF4-FFF2-40B4-BE49-F238E27FC236}">
              <a16:creationId xmlns:a16="http://schemas.microsoft.com/office/drawing/2014/main" id="{6465D455-C74B-4B55-89ED-AD8C446EAA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1" name="Text Box 4">
          <a:extLst>
            <a:ext uri="{FF2B5EF4-FFF2-40B4-BE49-F238E27FC236}">
              <a16:creationId xmlns:a16="http://schemas.microsoft.com/office/drawing/2014/main" id="{6F3D7792-6E2D-4E64-899F-E07580FFE45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2" name="Text Box 6">
          <a:extLst>
            <a:ext uri="{FF2B5EF4-FFF2-40B4-BE49-F238E27FC236}">
              <a16:creationId xmlns:a16="http://schemas.microsoft.com/office/drawing/2014/main" id="{67A6B4E4-0F59-4524-ACB4-59863B54490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83" name="Text Box 6">
          <a:extLst>
            <a:ext uri="{FF2B5EF4-FFF2-40B4-BE49-F238E27FC236}">
              <a16:creationId xmlns:a16="http://schemas.microsoft.com/office/drawing/2014/main" id="{3A78F2AE-D0CB-49F9-8286-5158E2166CB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4" name="Text Box 4">
          <a:extLst>
            <a:ext uri="{FF2B5EF4-FFF2-40B4-BE49-F238E27FC236}">
              <a16:creationId xmlns:a16="http://schemas.microsoft.com/office/drawing/2014/main" id="{6DD86A7E-03B4-4538-8D13-669112AFD32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5" name="Text Box 6">
          <a:extLst>
            <a:ext uri="{FF2B5EF4-FFF2-40B4-BE49-F238E27FC236}">
              <a16:creationId xmlns:a16="http://schemas.microsoft.com/office/drawing/2014/main" id="{8F5D63AD-6A69-4DF1-85B0-651C70BA009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6" name="Text Box 4">
          <a:extLst>
            <a:ext uri="{FF2B5EF4-FFF2-40B4-BE49-F238E27FC236}">
              <a16:creationId xmlns:a16="http://schemas.microsoft.com/office/drawing/2014/main" id="{C26A72D1-B2A2-4B08-B113-A9422F46704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7" name="Text Box 6">
          <a:extLst>
            <a:ext uri="{FF2B5EF4-FFF2-40B4-BE49-F238E27FC236}">
              <a16:creationId xmlns:a16="http://schemas.microsoft.com/office/drawing/2014/main" id="{77385D04-51D9-413E-98F4-444A299017B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8" name="Text Box 4">
          <a:extLst>
            <a:ext uri="{FF2B5EF4-FFF2-40B4-BE49-F238E27FC236}">
              <a16:creationId xmlns:a16="http://schemas.microsoft.com/office/drawing/2014/main" id="{C5967B8E-D37D-49BB-8E1D-AF4C0A0BDAD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9" name="Text Box 6">
          <a:extLst>
            <a:ext uri="{FF2B5EF4-FFF2-40B4-BE49-F238E27FC236}">
              <a16:creationId xmlns:a16="http://schemas.microsoft.com/office/drawing/2014/main" id="{06F350B4-35C8-4A63-AE77-8B5BC5B14B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0" name="Text Box 4">
          <a:extLst>
            <a:ext uri="{FF2B5EF4-FFF2-40B4-BE49-F238E27FC236}">
              <a16:creationId xmlns:a16="http://schemas.microsoft.com/office/drawing/2014/main" id="{3FF45003-3CFE-4226-A569-370B685271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1" name="Text Box 6">
          <a:extLst>
            <a:ext uri="{FF2B5EF4-FFF2-40B4-BE49-F238E27FC236}">
              <a16:creationId xmlns:a16="http://schemas.microsoft.com/office/drawing/2014/main" id="{15CA789E-883F-4201-AF7F-6E71D51FBCE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2" name="Text Box 4">
          <a:extLst>
            <a:ext uri="{FF2B5EF4-FFF2-40B4-BE49-F238E27FC236}">
              <a16:creationId xmlns:a16="http://schemas.microsoft.com/office/drawing/2014/main" id="{AD495DB5-8353-4E5C-87CD-FB0325452F7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3" name="Text Box 6">
          <a:extLst>
            <a:ext uri="{FF2B5EF4-FFF2-40B4-BE49-F238E27FC236}">
              <a16:creationId xmlns:a16="http://schemas.microsoft.com/office/drawing/2014/main" id="{023ED0EA-6B46-448D-B6F5-22EE17B0F9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4" name="Text Box 4">
          <a:extLst>
            <a:ext uri="{FF2B5EF4-FFF2-40B4-BE49-F238E27FC236}">
              <a16:creationId xmlns:a16="http://schemas.microsoft.com/office/drawing/2014/main" id="{9DDBB7CC-5C8E-4C1D-90EC-BBE774A98A8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5" name="Text Box 6">
          <a:extLst>
            <a:ext uri="{FF2B5EF4-FFF2-40B4-BE49-F238E27FC236}">
              <a16:creationId xmlns:a16="http://schemas.microsoft.com/office/drawing/2014/main" id="{69FE0A62-B209-4DD4-96E3-325BC362F71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6" name="Text Box 4">
          <a:extLst>
            <a:ext uri="{FF2B5EF4-FFF2-40B4-BE49-F238E27FC236}">
              <a16:creationId xmlns:a16="http://schemas.microsoft.com/office/drawing/2014/main" id="{2BF62736-D3B7-4480-BAFF-943DDBE9D80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7" name="Text Box 6">
          <a:extLst>
            <a:ext uri="{FF2B5EF4-FFF2-40B4-BE49-F238E27FC236}">
              <a16:creationId xmlns:a16="http://schemas.microsoft.com/office/drawing/2014/main" id="{E0956B15-BAE3-43E2-8673-D668538214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8" name="Text Box 4">
          <a:extLst>
            <a:ext uri="{FF2B5EF4-FFF2-40B4-BE49-F238E27FC236}">
              <a16:creationId xmlns:a16="http://schemas.microsoft.com/office/drawing/2014/main" id="{E45A69D1-2CAA-4D57-9397-39E30643CB6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9" name="Text Box 6">
          <a:extLst>
            <a:ext uri="{FF2B5EF4-FFF2-40B4-BE49-F238E27FC236}">
              <a16:creationId xmlns:a16="http://schemas.microsoft.com/office/drawing/2014/main" id="{BAB707FD-BB35-4162-AADB-DBA7A29B5B5C}"/>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0" name="Text Box 4">
          <a:extLst>
            <a:ext uri="{FF2B5EF4-FFF2-40B4-BE49-F238E27FC236}">
              <a16:creationId xmlns:a16="http://schemas.microsoft.com/office/drawing/2014/main" id="{58EC7576-CBE4-4CE3-95A0-0ABA74F937C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1" name="Text Box 6">
          <a:extLst>
            <a:ext uri="{FF2B5EF4-FFF2-40B4-BE49-F238E27FC236}">
              <a16:creationId xmlns:a16="http://schemas.microsoft.com/office/drawing/2014/main" id="{214979DC-CCA0-4BF8-B4DD-285D7721891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2" name="Text Box 4">
          <a:extLst>
            <a:ext uri="{FF2B5EF4-FFF2-40B4-BE49-F238E27FC236}">
              <a16:creationId xmlns:a16="http://schemas.microsoft.com/office/drawing/2014/main" id="{F5548C91-E2B8-4B60-90D6-FD39DC917ED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3" name="Text Box 6">
          <a:extLst>
            <a:ext uri="{FF2B5EF4-FFF2-40B4-BE49-F238E27FC236}">
              <a16:creationId xmlns:a16="http://schemas.microsoft.com/office/drawing/2014/main" id="{604EFD48-7298-400F-8293-8BF37ACD105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4" name="Text Box 4">
          <a:extLst>
            <a:ext uri="{FF2B5EF4-FFF2-40B4-BE49-F238E27FC236}">
              <a16:creationId xmlns:a16="http://schemas.microsoft.com/office/drawing/2014/main" id="{3DFB1FE8-DEF5-42E5-B3BF-E55ED2F88B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5" name="Text Box 6">
          <a:extLst>
            <a:ext uri="{FF2B5EF4-FFF2-40B4-BE49-F238E27FC236}">
              <a16:creationId xmlns:a16="http://schemas.microsoft.com/office/drawing/2014/main" id="{9910C448-4FDF-4B2C-B96E-1D4F44FD36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6" name="Text Box 4">
          <a:extLst>
            <a:ext uri="{FF2B5EF4-FFF2-40B4-BE49-F238E27FC236}">
              <a16:creationId xmlns:a16="http://schemas.microsoft.com/office/drawing/2014/main" id="{093A125A-ABC2-4F2C-A052-E3A155FB778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7" name="Text Box 6">
          <a:extLst>
            <a:ext uri="{FF2B5EF4-FFF2-40B4-BE49-F238E27FC236}">
              <a16:creationId xmlns:a16="http://schemas.microsoft.com/office/drawing/2014/main" id="{BA7C6B83-E90C-48D4-B74A-1A6C2FDED2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8" name="Text Box 4">
          <a:extLst>
            <a:ext uri="{FF2B5EF4-FFF2-40B4-BE49-F238E27FC236}">
              <a16:creationId xmlns:a16="http://schemas.microsoft.com/office/drawing/2014/main" id="{2D21468F-47E6-4308-B2D3-D0FC5D7F04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9" name="Text Box 6">
          <a:extLst>
            <a:ext uri="{FF2B5EF4-FFF2-40B4-BE49-F238E27FC236}">
              <a16:creationId xmlns:a16="http://schemas.microsoft.com/office/drawing/2014/main" id="{842BE518-EE44-4F93-8A8C-A419C3B2EF1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0" name="Text Box 4">
          <a:extLst>
            <a:ext uri="{FF2B5EF4-FFF2-40B4-BE49-F238E27FC236}">
              <a16:creationId xmlns:a16="http://schemas.microsoft.com/office/drawing/2014/main" id="{F155A5D8-E941-4FFE-A7EC-AB6EE195D62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1" name="Text Box 6">
          <a:extLst>
            <a:ext uri="{FF2B5EF4-FFF2-40B4-BE49-F238E27FC236}">
              <a16:creationId xmlns:a16="http://schemas.microsoft.com/office/drawing/2014/main" id="{678E5128-37A8-4E46-AC19-8314ACA4213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2" name="Text Box 4">
          <a:extLst>
            <a:ext uri="{FF2B5EF4-FFF2-40B4-BE49-F238E27FC236}">
              <a16:creationId xmlns:a16="http://schemas.microsoft.com/office/drawing/2014/main" id="{9BBEE1A5-682A-4650-BB13-01B030E4B6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3" name="Text Box 6">
          <a:extLst>
            <a:ext uri="{FF2B5EF4-FFF2-40B4-BE49-F238E27FC236}">
              <a16:creationId xmlns:a16="http://schemas.microsoft.com/office/drawing/2014/main" id="{0CF123F6-02C0-4E2E-8A66-EC89553FA7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4" name="Text Box 4">
          <a:extLst>
            <a:ext uri="{FF2B5EF4-FFF2-40B4-BE49-F238E27FC236}">
              <a16:creationId xmlns:a16="http://schemas.microsoft.com/office/drawing/2014/main" id="{23029E4D-4486-43AC-8D27-6460285EAC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5" name="Text Box 6">
          <a:extLst>
            <a:ext uri="{FF2B5EF4-FFF2-40B4-BE49-F238E27FC236}">
              <a16:creationId xmlns:a16="http://schemas.microsoft.com/office/drawing/2014/main" id="{B89722C8-DAFA-4E1F-9A5E-ECCA71B88B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6" name="Text Box 4">
          <a:extLst>
            <a:ext uri="{FF2B5EF4-FFF2-40B4-BE49-F238E27FC236}">
              <a16:creationId xmlns:a16="http://schemas.microsoft.com/office/drawing/2014/main" id="{798FD530-DC61-49C5-A387-37515F7E94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7" name="Text Box 6">
          <a:extLst>
            <a:ext uri="{FF2B5EF4-FFF2-40B4-BE49-F238E27FC236}">
              <a16:creationId xmlns:a16="http://schemas.microsoft.com/office/drawing/2014/main" id="{CF3F0E74-B46D-438F-893B-B0DDB6832E6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8" name="Text Box 4">
          <a:extLst>
            <a:ext uri="{FF2B5EF4-FFF2-40B4-BE49-F238E27FC236}">
              <a16:creationId xmlns:a16="http://schemas.microsoft.com/office/drawing/2014/main" id="{3A567722-CBF6-4F56-8091-56A7CDAA0B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9" name="Text Box 6">
          <a:extLst>
            <a:ext uri="{FF2B5EF4-FFF2-40B4-BE49-F238E27FC236}">
              <a16:creationId xmlns:a16="http://schemas.microsoft.com/office/drawing/2014/main" id="{F935B3FC-74B9-4835-AE75-3B59066A2E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0" name="Text Box 4">
          <a:extLst>
            <a:ext uri="{FF2B5EF4-FFF2-40B4-BE49-F238E27FC236}">
              <a16:creationId xmlns:a16="http://schemas.microsoft.com/office/drawing/2014/main" id="{118BBB4B-C045-4210-8EAC-0B180C8F95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1" name="Text Box 6">
          <a:extLst>
            <a:ext uri="{FF2B5EF4-FFF2-40B4-BE49-F238E27FC236}">
              <a16:creationId xmlns:a16="http://schemas.microsoft.com/office/drawing/2014/main" id="{60DBE0B0-26A6-494E-87FA-BDBEBF0053C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2" name="Text Box 4">
          <a:extLst>
            <a:ext uri="{FF2B5EF4-FFF2-40B4-BE49-F238E27FC236}">
              <a16:creationId xmlns:a16="http://schemas.microsoft.com/office/drawing/2014/main" id="{5F7464FB-2CD0-4B47-93F6-F3CCC73B53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3" name="Text Box 6">
          <a:extLst>
            <a:ext uri="{FF2B5EF4-FFF2-40B4-BE49-F238E27FC236}">
              <a16:creationId xmlns:a16="http://schemas.microsoft.com/office/drawing/2014/main" id="{4122E544-3FD4-4529-A2B6-A0D3E96684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4" name="Text Box 4">
          <a:extLst>
            <a:ext uri="{FF2B5EF4-FFF2-40B4-BE49-F238E27FC236}">
              <a16:creationId xmlns:a16="http://schemas.microsoft.com/office/drawing/2014/main" id="{4E1187F0-2E2B-4069-8D77-D2C66024298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5" name="Text Box 6">
          <a:extLst>
            <a:ext uri="{FF2B5EF4-FFF2-40B4-BE49-F238E27FC236}">
              <a16:creationId xmlns:a16="http://schemas.microsoft.com/office/drawing/2014/main" id="{3FA6156A-1E93-4212-A19E-92816C01C33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6" name="Text Box 4">
          <a:extLst>
            <a:ext uri="{FF2B5EF4-FFF2-40B4-BE49-F238E27FC236}">
              <a16:creationId xmlns:a16="http://schemas.microsoft.com/office/drawing/2014/main" id="{AAD8E8E9-7929-4A4F-8355-2965E710A3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7" name="Text Box 6">
          <a:extLst>
            <a:ext uri="{FF2B5EF4-FFF2-40B4-BE49-F238E27FC236}">
              <a16:creationId xmlns:a16="http://schemas.microsoft.com/office/drawing/2014/main" id="{B3F3F35D-4412-4E9F-86EC-681B9AC9FA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8" name="Text Box 4">
          <a:extLst>
            <a:ext uri="{FF2B5EF4-FFF2-40B4-BE49-F238E27FC236}">
              <a16:creationId xmlns:a16="http://schemas.microsoft.com/office/drawing/2014/main" id="{5DAF993F-EF7C-47E1-B814-9F5BAFF567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9" name="Text Box 6">
          <a:extLst>
            <a:ext uri="{FF2B5EF4-FFF2-40B4-BE49-F238E27FC236}">
              <a16:creationId xmlns:a16="http://schemas.microsoft.com/office/drawing/2014/main" id="{5489B24F-DAC2-4D27-81DD-DEDFE2834C9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0" name="Text Box 4">
          <a:extLst>
            <a:ext uri="{FF2B5EF4-FFF2-40B4-BE49-F238E27FC236}">
              <a16:creationId xmlns:a16="http://schemas.microsoft.com/office/drawing/2014/main" id="{33563C02-8B28-4736-9762-1F2FB885769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1" name="Text Box 6">
          <a:extLst>
            <a:ext uri="{FF2B5EF4-FFF2-40B4-BE49-F238E27FC236}">
              <a16:creationId xmlns:a16="http://schemas.microsoft.com/office/drawing/2014/main" id="{0521C7AF-BE41-4E37-BABC-147EF06458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2" name="Text Box 4">
          <a:extLst>
            <a:ext uri="{FF2B5EF4-FFF2-40B4-BE49-F238E27FC236}">
              <a16:creationId xmlns:a16="http://schemas.microsoft.com/office/drawing/2014/main" id="{7E670388-E75A-4B91-8FBA-A441B5109D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3" name="Text Box 6">
          <a:extLst>
            <a:ext uri="{FF2B5EF4-FFF2-40B4-BE49-F238E27FC236}">
              <a16:creationId xmlns:a16="http://schemas.microsoft.com/office/drawing/2014/main" id="{AA801E38-8196-45BB-9863-A56E57338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34" name="Text Box 6">
          <a:extLst>
            <a:ext uri="{FF2B5EF4-FFF2-40B4-BE49-F238E27FC236}">
              <a16:creationId xmlns:a16="http://schemas.microsoft.com/office/drawing/2014/main" id="{5B41D051-4DE3-4D10-8DF4-9AA77A6F137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5" name="Text Box 4">
          <a:extLst>
            <a:ext uri="{FF2B5EF4-FFF2-40B4-BE49-F238E27FC236}">
              <a16:creationId xmlns:a16="http://schemas.microsoft.com/office/drawing/2014/main" id="{2432CA6A-EECA-472F-A4DB-1410D36AE8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6" name="Text Box 6">
          <a:extLst>
            <a:ext uri="{FF2B5EF4-FFF2-40B4-BE49-F238E27FC236}">
              <a16:creationId xmlns:a16="http://schemas.microsoft.com/office/drawing/2014/main" id="{F5171275-70CB-4F02-93FB-AF597B23A06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7" name="Text Box 4">
          <a:extLst>
            <a:ext uri="{FF2B5EF4-FFF2-40B4-BE49-F238E27FC236}">
              <a16:creationId xmlns:a16="http://schemas.microsoft.com/office/drawing/2014/main" id="{851E379A-AABD-400E-AE28-975ACF819A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8" name="Text Box 6">
          <a:extLst>
            <a:ext uri="{FF2B5EF4-FFF2-40B4-BE49-F238E27FC236}">
              <a16:creationId xmlns:a16="http://schemas.microsoft.com/office/drawing/2014/main" id="{EF554A33-9895-4A9C-8061-A465814C2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39" name="Text Box 4">
          <a:extLst>
            <a:ext uri="{FF2B5EF4-FFF2-40B4-BE49-F238E27FC236}">
              <a16:creationId xmlns:a16="http://schemas.microsoft.com/office/drawing/2014/main" id="{5927E2B0-27A7-4967-B96B-22377D369E0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40" name="Text Box 6">
          <a:extLst>
            <a:ext uri="{FF2B5EF4-FFF2-40B4-BE49-F238E27FC236}">
              <a16:creationId xmlns:a16="http://schemas.microsoft.com/office/drawing/2014/main" id="{99D0B6C8-EBFD-4496-86A7-E6939E6CC4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1" name="Text Box 4">
          <a:extLst>
            <a:ext uri="{FF2B5EF4-FFF2-40B4-BE49-F238E27FC236}">
              <a16:creationId xmlns:a16="http://schemas.microsoft.com/office/drawing/2014/main" id="{7CD0C129-EEFF-40BD-9EB7-B49A6A561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2" name="Text Box 6">
          <a:extLst>
            <a:ext uri="{FF2B5EF4-FFF2-40B4-BE49-F238E27FC236}">
              <a16:creationId xmlns:a16="http://schemas.microsoft.com/office/drawing/2014/main" id="{4466A813-90E1-481A-AA21-A75CCAE0521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3" name="Text Box 4">
          <a:extLst>
            <a:ext uri="{FF2B5EF4-FFF2-40B4-BE49-F238E27FC236}">
              <a16:creationId xmlns:a16="http://schemas.microsoft.com/office/drawing/2014/main" id="{261C20EA-AAA6-44C3-B195-8BF7B9A49E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4" name="Text Box 6">
          <a:extLst>
            <a:ext uri="{FF2B5EF4-FFF2-40B4-BE49-F238E27FC236}">
              <a16:creationId xmlns:a16="http://schemas.microsoft.com/office/drawing/2014/main" id="{00F118CB-0042-4CDD-9F74-66FC2B2F92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5" name="Text Box 4">
          <a:extLst>
            <a:ext uri="{FF2B5EF4-FFF2-40B4-BE49-F238E27FC236}">
              <a16:creationId xmlns:a16="http://schemas.microsoft.com/office/drawing/2014/main" id="{45D08A42-FC7A-4B9B-9DAB-E74C8B418E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6" name="Text Box 6">
          <a:extLst>
            <a:ext uri="{FF2B5EF4-FFF2-40B4-BE49-F238E27FC236}">
              <a16:creationId xmlns:a16="http://schemas.microsoft.com/office/drawing/2014/main" id="{6475B1AD-B4AD-493E-967D-E8E0F74A20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7" name="Text Box 4">
          <a:extLst>
            <a:ext uri="{FF2B5EF4-FFF2-40B4-BE49-F238E27FC236}">
              <a16:creationId xmlns:a16="http://schemas.microsoft.com/office/drawing/2014/main" id="{48B91201-50FA-43A4-811A-38F67E6A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8" name="Text Box 6">
          <a:extLst>
            <a:ext uri="{FF2B5EF4-FFF2-40B4-BE49-F238E27FC236}">
              <a16:creationId xmlns:a16="http://schemas.microsoft.com/office/drawing/2014/main" id="{03B6EFFF-2631-4685-9183-5425A35516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49" name="Text Box 6">
          <a:extLst>
            <a:ext uri="{FF2B5EF4-FFF2-40B4-BE49-F238E27FC236}">
              <a16:creationId xmlns:a16="http://schemas.microsoft.com/office/drawing/2014/main" id="{A512CF42-C9CB-4B24-9310-03266195CF7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0" name="Text Box 4">
          <a:extLst>
            <a:ext uri="{FF2B5EF4-FFF2-40B4-BE49-F238E27FC236}">
              <a16:creationId xmlns:a16="http://schemas.microsoft.com/office/drawing/2014/main" id="{F5FDF682-B815-474B-B60E-852252654C9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1" name="Text Box 6">
          <a:extLst>
            <a:ext uri="{FF2B5EF4-FFF2-40B4-BE49-F238E27FC236}">
              <a16:creationId xmlns:a16="http://schemas.microsoft.com/office/drawing/2014/main" id="{E65A11BF-D05C-4A51-8586-3EA9BF2432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2" name="Text Box 4">
          <a:extLst>
            <a:ext uri="{FF2B5EF4-FFF2-40B4-BE49-F238E27FC236}">
              <a16:creationId xmlns:a16="http://schemas.microsoft.com/office/drawing/2014/main" id="{C13A0F89-7FE6-4529-84AB-BA6992B4AD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3" name="Text Box 6">
          <a:extLst>
            <a:ext uri="{FF2B5EF4-FFF2-40B4-BE49-F238E27FC236}">
              <a16:creationId xmlns:a16="http://schemas.microsoft.com/office/drawing/2014/main" id="{5B8D195A-A208-4A1C-A5C5-EF0D123BB8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54" name="Text Box 6">
          <a:extLst>
            <a:ext uri="{FF2B5EF4-FFF2-40B4-BE49-F238E27FC236}">
              <a16:creationId xmlns:a16="http://schemas.microsoft.com/office/drawing/2014/main" id="{E95DECD1-FAD1-463C-9835-C45ACFDBBC2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5" name="Text Box 4">
          <a:extLst>
            <a:ext uri="{FF2B5EF4-FFF2-40B4-BE49-F238E27FC236}">
              <a16:creationId xmlns:a16="http://schemas.microsoft.com/office/drawing/2014/main" id="{97DE31DE-0D22-4014-A233-0E50E135996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6" name="Text Box 6">
          <a:extLst>
            <a:ext uri="{FF2B5EF4-FFF2-40B4-BE49-F238E27FC236}">
              <a16:creationId xmlns:a16="http://schemas.microsoft.com/office/drawing/2014/main" id="{9A24AB5C-193E-4D50-973F-CEC5E234AFC7}"/>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7" name="Text Box 4">
          <a:extLst>
            <a:ext uri="{FF2B5EF4-FFF2-40B4-BE49-F238E27FC236}">
              <a16:creationId xmlns:a16="http://schemas.microsoft.com/office/drawing/2014/main" id="{2AE7334B-7716-4473-BC19-D48A5C37E718}"/>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8" name="Text Box 6">
          <a:extLst>
            <a:ext uri="{FF2B5EF4-FFF2-40B4-BE49-F238E27FC236}">
              <a16:creationId xmlns:a16="http://schemas.microsoft.com/office/drawing/2014/main" id="{C0814DE8-BECC-456D-84C9-AA3253611492}"/>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59" name="Text Box 4">
          <a:extLst>
            <a:ext uri="{FF2B5EF4-FFF2-40B4-BE49-F238E27FC236}">
              <a16:creationId xmlns:a16="http://schemas.microsoft.com/office/drawing/2014/main" id="{6511E0E1-39A2-486D-B4A6-12FFEE94E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0" name="Text Box 6">
          <a:extLst>
            <a:ext uri="{FF2B5EF4-FFF2-40B4-BE49-F238E27FC236}">
              <a16:creationId xmlns:a16="http://schemas.microsoft.com/office/drawing/2014/main" id="{C80CB529-9785-474E-A2C7-0FFD01497E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1" name="Text Box 4">
          <a:extLst>
            <a:ext uri="{FF2B5EF4-FFF2-40B4-BE49-F238E27FC236}">
              <a16:creationId xmlns:a16="http://schemas.microsoft.com/office/drawing/2014/main" id="{B0E0C922-9287-499B-87FE-5874851AB2A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2" name="Text Box 6">
          <a:extLst>
            <a:ext uri="{FF2B5EF4-FFF2-40B4-BE49-F238E27FC236}">
              <a16:creationId xmlns:a16="http://schemas.microsoft.com/office/drawing/2014/main" id="{FF51C850-5E96-4028-9C67-773FBB0916D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3" name="Text Box 4">
          <a:extLst>
            <a:ext uri="{FF2B5EF4-FFF2-40B4-BE49-F238E27FC236}">
              <a16:creationId xmlns:a16="http://schemas.microsoft.com/office/drawing/2014/main" id="{67D3CBDF-25DE-4C46-A2A8-5AEBC72A11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4" name="Text Box 6">
          <a:extLst>
            <a:ext uri="{FF2B5EF4-FFF2-40B4-BE49-F238E27FC236}">
              <a16:creationId xmlns:a16="http://schemas.microsoft.com/office/drawing/2014/main" id="{5278523B-B24B-45FF-B31D-46FBBD86CF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5" name="Text Box 4">
          <a:extLst>
            <a:ext uri="{FF2B5EF4-FFF2-40B4-BE49-F238E27FC236}">
              <a16:creationId xmlns:a16="http://schemas.microsoft.com/office/drawing/2014/main" id="{3F5B7517-E92F-4DA1-9E4C-805CC7A0CD5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6" name="Text Box 6">
          <a:extLst>
            <a:ext uri="{FF2B5EF4-FFF2-40B4-BE49-F238E27FC236}">
              <a16:creationId xmlns:a16="http://schemas.microsoft.com/office/drawing/2014/main" id="{4F039A83-3036-4EE3-ABF7-730B30E963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7" name="Text Box 4">
          <a:extLst>
            <a:ext uri="{FF2B5EF4-FFF2-40B4-BE49-F238E27FC236}">
              <a16:creationId xmlns:a16="http://schemas.microsoft.com/office/drawing/2014/main" id="{D6B3DC5D-C0B3-4832-9D69-DEB4DE278F23}"/>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8" name="Text Box 6">
          <a:extLst>
            <a:ext uri="{FF2B5EF4-FFF2-40B4-BE49-F238E27FC236}">
              <a16:creationId xmlns:a16="http://schemas.microsoft.com/office/drawing/2014/main" id="{0A97CDF4-214F-4F75-A0BE-CF544C90F7C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9" name="Text Box 4">
          <a:extLst>
            <a:ext uri="{FF2B5EF4-FFF2-40B4-BE49-F238E27FC236}">
              <a16:creationId xmlns:a16="http://schemas.microsoft.com/office/drawing/2014/main" id="{C4AA5367-AF4A-4C65-8737-0D6FEA3C2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70" name="Text Box 6">
          <a:extLst>
            <a:ext uri="{FF2B5EF4-FFF2-40B4-BE49-F238E27FC236}">
              <a16:creationId xmlns:a16="http://schemas.microsoft.com/office/drawing/2014/main" id="{27FB51BE-3B9C-4D09-B1B3-BFFF9D4D8F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1" name="Text Box 4">
          <a:extLst>
            <a:ext uri="{FF2B5EF4-FFF2-40B4-BE49-F238E27FC236}">
              <a16:creationId xmlns:a16="http://schemas.microsoft.com/office/drawing/2014/main" id="{5311F746-D30B-473C-879D-C4A3C9A0D1BB}"/>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2" name="Text Box 6">
          <a:extLst>
            <a:ext uri="{FF2B5EF4-FFF2-40B4-BE49-F238E27FC236}">
              <a16:creationId xmlns:a16="http://schemas.microsoft.com/office/drawing/2014/main" id="{3D275BDF-3FD5-47DC-8959-F0B92C930BC3}"/>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3" name="Text Box 4">
          <a:extLst>
            <a:ext uri="{FF2B5EF4-FFF2-40B4-BE49-F238E27FC236}">
              <a16:creationId xmlns:a16="http://schemas.microsoft.com/office/drawing/2014/main" id="{67251974-18DF-4CCA-940F-88D8914343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4" name="Text Box 6">
          <a:extLst>
            <a:ext uri="{FF2B5EF4-FFF2-40B4-BE49-F238E27FC236}">
              <a16:creationId xmlns:a16="http://schemas.microsoft.com/office/drawing/2014/main" id="{8EB53F5C-084C-4CE5-A520-D93A66C78D40}"/>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5" name="Text Box 4">
          <a:extLst>
            <a:ext uri="{FF2B5EF4-FFF2-40B4-BE49-F238E27FC236}">
              <a16:creationId xmlns:a16="http://schemas.microsoft.com/office/drawing/2014/main" id="{14C6AAB4-F867-4BAA-B5EC-3562FCCCDA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6" name="Text Box 6">
          <a:extLst>
            <a:ext uri="{FF2B5EF4-FFF2-40B4-BE49-F238E27FC236}">
              <a16:creationId xmlns:a16="http://schemas.microsoft.com/office/drawing/2014/main" id="{C21D59E5-17E4-4D7E-AF1C-6E2C8D99C6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7" name="Text Box 4">
          <a:extLst>
            <a:ext uri="{FF2B5EF4-FFF2-40B4-BE49-F238E27FC236}">
              <a16:creationId xmlns:a16="http://schemas.microsoft.com/office/drawing/2014/main" id="{B5E2E256-EC18-4013-947E-78DF05264C2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8" name="Text Box 6">
          <a:extLst>
            <a:ext uri="{FF2B5EF4-FFF2-40B4-BE49-F238E27FC236}">
              <a16:creationId xmlns:a16="http://schemas.microsoft.com/office/drawing/2014/main" id="{E5FAF2BD-A074-4EC7-89C7-E6883CA52B9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79" name="Text Box 4">
          <a:extLst>
            <a:ext uri="{FF2B5EF4-FFF2-40B4-BE49-F238E27FC236}">
              <a16:creationId xmlns:a16="http://schemas.microsoft.com/office/drawing/2014/main" id="{D852E16F-8C71-4CD4-BF16-811B0E9ABC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80" name="Text Box 6">
          <a:extLst>
            <a:ext uri="{FF2B5EF4-FFF2-40B4-BE49-F238E27FC236}">
              <a16:creationId xmlns:a16="http://schemas.microsoft.com/office/drawing/2014/main" id="{4D1507FB-204E-4268-BBAA-2100FBAE9A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1" name="Text Box 4">
          <a:extLst>
            <a:ext uri="{FF2B5EF4-FFF2-40B4-BE49-F238E27FC236}">
              <a16:creationId xmlns:a16="http://schemas.microsoft.com/office/drawing/2014/main" id="{5D1D4025-6333-4013-8116-AA837BB528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2" name="Text Box 6">
          <a:extLst>
            <a:ext uri="{FF2B5EF4-FFF2-40B4-BE49-F238E27FC236}">
              <a16:creationId xmlns:a16="http://schemas.microsoft.com/office/drawing/2014/main" id="{4E9AD496-99D0-49CD-BF5E-E0204FDA48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3" name="Text Box 4">
          <a:extLst>
            <a:ext uri="{FF2B5EF4-FFF2-40B4-BE49-F238E27FC236}">
              <a16:creationId xmlns:a16="http://schemas.microsoft.com/office/drawing/2014/main" id="{E619B840-4229-4EC8-9326-7CD9A001B51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4" name="Text Box 6">
          <a:extLst>
            <a:ext uri="{FF2B5EF4-FFF2-40B4-BE49-F238E27FC236}">
              <a16:creationId xmlns:a16="http://schemas.microsoft.com/office/drawing/2014/main" id="{F9D486AF-7EBC-462B-8554-34E6DAC3ADB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5" name="Text Box 4">
          <a:extLst>
            <a:ext uri="{FF2B5EF4-FFF2-40B4-BE49-F238E27FC236}">
              <a16:creationId xmlns:a16="http://schemas.microsoft.com/office/drawing/2014/main" id="{A54777E0-641E-4FA2-9C2D-C09A85F2829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6" name="Text Box 6">
          <a:extLst>
            <a:ext uri="{FF2B5EF4-FFF2-40B4-BE49-F238E27FC236}">
              <a16:creationId xmlns:a16="http://schemas.microsoft.com/office/drawing/2014/main" id="{68D1BFBF-B362-488A-BCD1-3257E7960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7" name="Text Box 4">
          <a:extLst>
            <a:ext uri="{FF2B5EF4-FFF2-40B4-BE49-F238E27FC236}">
              <a16:creationId xmlns:a16="http://schemas.microsoft.com/office/drawing/2014/main" id="{82556E1B-D9BE-4137-A4FB-8571E832ED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8" name="Text Box 6">
          <a:extLst>
            <a:ext uri="{FF2B5EF4-FFF2-40B4-BE49-F238E27FC236}">
              <a16:creationId xmlns:a16="http://schemas.microsoft.com/office/drawing/2014/main" id="{FC315DE8-6D13-4531-8C99-21F8D7B749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89" name="Text Box 4">
          <a:extLst>
            <a:ext uri="{FF2B5EF4-FFF2-40B4-BE49-F238E27FC236}">
              <a16:creationId xmlns:a16="http://schemas.microsoft.com/office/drawing/2014/main" id="{B602A5EC-F662-4920-AFD5-23C3AB409BF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90" name="Text Box 6">
          <a:extLst>
            <a:ext uri="{FF2B5EF4-FFF2-40B4-BE49-F238E27FC236}">
              <a16:creationId xmlns:a16="http://schemas.microsoft.com/office/drawing/2014/main" id="{1CC29695-9241-48FE-9865-C49311D7AEF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1" name="Text Box 4">
          <a:extLst>
            <a:ext uri="{FF2B5EF4-FFF2-40B4-BE49-F238E27FC236}">
              <a16:creationId xmlns:a16="http://schemas.microsoft.com/office/drawing/2014/main" id="{F3999573-9558-4CAA-BD52-7EDE5EC49B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2" name="Text Box 6">
          <a:extLst>
            <a:ext uri="{FF2B5EF4-FFF2-40B4-BE49-F238E27FC236}">
              <a16:creationId xmlns:a16="http://schemas.microsoft.com/office/drawing/2014/main" id="{619F5E8C-20F7-44A3-A8E7-2E2E684A456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3" name="Text Box 4">
          <a:extLst>
            <a:ext uri="{FF2B5EF4-FFF2-40B4-BE49-F238E27FC236}">
              <a16:creationId xmlns:a16="http://schemas.microsoft.com/office/drawing/2014/main" id="{D8D3330E-1FFD-4390-B64D-ECA3C95A67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4" name="Text Box 6">
          <a:extLst>
            <a:ext uri="{FF2B5EF4-FFF2-40B4-BE49-F238E27FC236}">
              <a16:creationId xmlns:a16="http://schemas.microsoft.com/office/drawing/2014/main" id="{8F4E882F-211D-43DA-B59D-15BE6F8D2D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5" name="Text Box 4">
          <a:extLst>
            <a:ext uri="{FF2B5EF4-FFF2-40B4-BE49-F238E27FC236}">
              <a16:creationId xmlns:a16="http://schemas.microsoft.com/office/drawing/2014/main" id="{6606BDE1-06F5-4E7A-A78F-C486A7CFA46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6" name="Text Box 6">
          <a:extLst>
            <a:ext uri="{FF2B5EF4-FFF2-40B4-BE49-F238E27FC236}">
              <a16:creationId xmlns:a16="http://schemas.microsoft.com/office/drawing/2014/main" id="{5F0AE8C0-598E-44F2-B342-D9285ED9A8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7" name="Text Box 4">
          <a:extLst>
            <a:ext uri="{FF2B5EF4-FFF2-40B4-BE49-F238E27FC236}">
              <a16:creationId xmlns:a16="http://schemas.microsoft.com/office/drawing/2014/main" id="{7E187BBF-89D3-402A-8F2C-8010CA7FE7D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8" name="Text Box 6">
          <a:extLst>
            <a:ext uri="{FF2B5EF4-FFF2-40B4-BE49-F238E27FC236}">
              <a16:creationId xmlns:a16="http://schemas.microsoft.com/office/drawing/2014/main" id="{B0BC98EE-DD8C-4D8F-AC51-6FBAC0063C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99" name="Text Box 6">
          <a:extLst>
            <a:ext uri="{FF2B5EF4-FFF2-40B4-BE49-F238E27FC236}">
              <a16:creationId xmlns:a16="http://schemas.microsoft.com/office/drawing/2014/main" id="{9D957664-3F6A-4939-AF1A-B90B4739AE6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0" name="Text Box 4">
          <a:extLst>
            <a:ext uri="{FF2B5EF4-FFF2-40B4-BE49-F238E27FC236}">
              <a16:creationId xmlns:a16="http://schemas.microsoft.com/office/drawing/2014/main" id="{ACB6DF18-B081-4FAC-8DF8-50D06E79B6C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1" name="Text Box 6">
          <a:extLst>
            <a:ext uri="{FF2B5EF4-FFF2-40B4-BE49-F238E27FC236}">
              <a16:creationId xmlns:a16="http://schemas.microsoft.com/office/drawing/2014/main" id="{FE675DAE-D057-4417-8C45-D1402D4F1A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2" name="Text Box 4">
          <a:extLst>
            <a:ext uri="{FF2B5EF4-FFF2-40B4-BE49-F238E27FC236}">
              <a16:creationId xmlns:a16="http://schemas.microsoft.com/office/drawing/2014/main" id="{9386B0A0-97D3-47BE-A375-7997DC2A8F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3" name="Text Box 6">
          <a:extLst>
            <a:ext uri="{FF2B5EF4-FFF2-40B4-BE49-F238E27FC236}">
              <a16:creationId xmlns:a16="http://schemas.microsoft.com/office/drawing/2014/main" id="{1D2024AE-003D-47EA-BEFD-7455D8E574E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4" name="Text Box 4">
          <a:extLst>
            <a:ext uri="{FF2B5EF4-FFF2-40B4-BE49-F238E27FC236}">
              <a16:creationId xmlns:a16="http://schemas.microsoft.com/office/drawing/2014/main" id="{3C11E94A-945E-443D-BE9C-2815A1DBD7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5" name="Text Box 6">
          <a:extLst>
            <a:ext uri="{FF2B5EF4-FFF2-40B4-BE49-F238E27FC236}">
              <a16:creationId xmlns:a16="http://schemas.microsoft.com/office/drawing/2014/main" id="{ECF20742-39AD-47B5-8A68-E7461AF4B7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6" name="Text Box 4">
          <a:extLst>
            <a:ext uri="{FF2B5EF4-FFF2-40B4-BE49-F238E27FC236}">
              <a16:creationId xmlns:a16="http://schemas.microsoft.com/office/drawing/2014/main" id="{B7E75B23-6B9E-4F8B-8C20-F2670BBD7D0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7" name="Text Box 6">
          <a:extLst>
            <a:ext uri="{FF2B5EF4-FFF2-40B4-BE49-F238E27FC236}">
              <a16:creationId xmlns:a16="http://schemas.microsoft.com/office/drawing/2014/main" id="{68617395-1100-4272-A984-5BFA01EB92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8" name="Text Box 4">
          <a:extLst>
            <a:ext uri="{FF2B5EF4-FFF2-40B4-BE49-F238E27FC236}">
              <a16:creationId xmlns:a16="http://schemas.microsoft.com/office/drawing/2014/main" id="{63ADE38B-86C6-457A-963E-A412FB80E1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9" name="Text Box 6">
          <a:extLst>
            <a:ext uri="{FF2B5EF4-FFF2-40B4-BE49-F238E27FC236}">
              <a16:creationId xmlns:a16="http://schemas.microsoft.com/office/drawing/2014/main" id="{2F338B6D-3DC6-4DEB-947C-0A7365D85D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0" name="Text Box 4">
          <a:extLst>
            <a:ext uri="{FF2B5EF4-FFF2-40B4-BE49-F238E27FC236}">
              <a16:creationId xmlns:a16="http://schemas.microsoft.com/office/drawing/2014/main" id="{2E29FA5C-679E-44EB-8BB4-272A731F3E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1" name="Text Box 6">
          <a:extLst>
            <a:ext uri="{FF2B5EF4-FFF2-40B4-BE49-F238E27FC236}">
              <a16:creationId xmlns:a16="http://schemas.microsoft.com/office/drawing/2014/main" id="{50A0D7A9-F3E2-4826-84DC-A4570A086E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2" name="Text Box 4">
          <a:extLst>
            <a:ext uri="{FF2B5EF4-FFF2-40B4-BE49-F238E27FC236}">
              <a16:creationId xmlns:a16="http://schemas.microsoft.com/office/drawing/2014/main" id="{1D841461-CC26-4D79-BD4C-A27F20D11F1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3" name="Text Box 6">
          <a:extLst>
            <a:ext uri="{FF2B5EF4-FFF2-40B4-BE49-F238E27FC236}">
              <a16:creationId xmlns:a16="http://schemas.microsoft.com/office/drawing/2014/main" id="{8A513432-251F-4433-84CD-2F21071A98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4" name="Text Box 4">
          <a:extLst>
            <a:ext uri="{FF2B5EF4-FFF2-40B4-BE49-F238E27FC236}">
              <a16:creationId xmlns:a16="http://schemas.microsoft.com/office/drawing/2014/main" id="{255964DA-98BC-4F8E-97F5-BD339358E5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5" name="Text Box 6">
          <a:extLst>
            <a:ext uri="{FF2B5EF4-FFF2-40B4-BE49-F238E27FC236}">
              <a16:creationId xmlns:a16="http://schemas.microsoft.com/office/drawing/2014/main" id="{367E58DD-8F18-4FB3-9C94-3AC1BB945E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6" name="Text Box 4">
          <a:extLst>
            <a:ext uri="{FF2B5EF4-FFF2-40B4-BE49-F238E27FC236}">
              <a16:creationId xmlns:a16="http://schemas.microsoft.com/office/drawing/2014/main" id="{8BA59969-2A4E-49E1-AA6E-4E412C45714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7" name="Text Box 6">
          <a:extLst>
            <a:ext uri="{FF2B5EF4-FFF2-40B4-BE49-F238E27FC236}">
              <a16:creationId xmlns:a16="http://schemas.microsoft.com/office/drawing/2014/main" id="{EE5BDEF3-C27A-4533-B7E7-D77145A29E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18" name="Text Box 6">
          <a:extLst>
            <a:ext uri="{FF2B5EF4-FFF2-40B4-BE49-F238E27FC236}">
              <a16:creationId xmlns:a16="http://schemas.microsoft.com/office/drawing/2014/main" id="{BF5F3478-0A1B-4E07-AE8D-ACBBE56DFF1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19" name="Text Box 4">
          <a:extLst>
            <a:ext uri="{FF2B5EF4-FFF2-40B4-BE49-F238E27FC236}">
              <a16:creationId xmlns:a16="http://schemas.microsoft.com/office/drawing/2014/main" id="{FB0BA7A3-173D-4D06-BF02-DBFB474827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20" name="Text Box 6">
          <a:extLst>
            <a:ext uri="{FF2B5EF4-FFF2-40B4-BE49-F238E27FC236}">
              <a16:creationId xmlns:a16="http://schemas.microsoft.com/office/drawing/2014/main" id="{67CE40EA-1CC4-4DB0-A15D-30389E96C23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1" name="Text Box 4">
          <a:extLst>
            <a:ext uri="{FF2B5EF4-FFF2-40B4-BE49-F238E27FC236}">
              <a16:creationId xmlns:a16="http://schemas.microsoft.com/office/drawing/2014/main" id="{66D893EA-400A-4D78-82F5-07CB8C3AFDF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2" name="Text Box 6">
          <a:extLst>
            <a:ext uri="{FF2B5EF4-FFF2-40B4-BE49-F238E27FC236}">
              <a16:creationId xmlns:a16="http://schemas.microsoft.com/office/drawing/2014/main" id="{CA2FD760-619D-405F-9F95-7F43588DD68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3" name="Text Box 4">
          <a:extLst>
            <a:ext uri="{FF2B5EF4-FFF2-40B4-BE49-F238E27FC236}">
              <a16:creationId xmlns:a16="http://schemas.microsoft.com/office/drawing/2014/main" id="{8474FE39-E9B0-4098-8002-7A3CDA8CFD9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4" name="Text Box 6">
          <a:extLst>
            <a:ext uri="{FF2B5EF4-FFF2-40B4-BE49-F238E27FC236}">
              <a16:creationId xmlns:a16="http://schemas.microsoft.com/office/drawing/2014/main" id="{576B3C56-7CDD-4542-8707-64947DB97C5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5" name="Text Box 4">
          <a:extLst>
            <a:ext uri="{FF2B5EF4-FFF2-40B4-BE49-F238E27FC236}">
              <a16:creationId xmlns:a16="http://schemas.microsoft.com/office/drawing/2014/main" id="{5B21BB3B-B7F1-40B6-B21B-0161A6907C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6" name="Text Box 6">
          <a:extLst>
            <a:ext uri="{FF2B5EF4-FFF2-40B4-BE49-F238E27FC236}">
              <a16:creationId xmlns:a16="http://schemas.microsoft.com/office/drawing/2014/main" id="{437D0251-8EC9-4848-874F-C72A9615215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7" name="Text Box 4">
          <a:extLst>
            <a:ext uri="{FF2B5EF4-FFF2-40B4-BE49-F238E27FC236}">
              <a16:creationId xmlns:a16="http://schemas.microsoft.com/office/drawing/2014/main" id="{F672E2EA-E02E-4DEA-A29D-6B443B7EE5D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8" name="Text Box 6">
          <a:extLst>
            <a:ext uri="{FF2B5EF4-FFF2-40B4-BE49-F238E27FC236}">
              <a16:creationId xmlns:a16="http://schemas.microsoft.com/office/drawing/2014/main" id="{50AAB2D0-8A8B-425F-BABE-9FF72F8F3F3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9" name="Text Box 4">
          <a:extLst>
            <a:ext uri="{FF2B5EF4-FFF2-40B4-BE49-F238E27FC236}">
              <a16:creationId xmlns:a16="http://schemas.microsoft.com/office/drawing/2014/main" id="{7159ED19-3252-46B9-AC0D-4A655A3CCD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30" name="Text Box 6">
          <a:extLst>
            <a:ext uri="{FF2B5EF4-FFF2-40B4-BE49-F238E27FC236}">
              <a16:creationId xmlns:a16="http://schemas.microsoft.com/office/drawing/2014/main" id="{E79B09DB-3DCF-4391-BA82-1C88DD82E39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1" name="Text Box 4">
          <a:extLst>
            <a:ext uri="{FF2B5EF4-FFF2-40B4-BE49-F238E27FC236}">
              <a16:creationId xmlns:a16="http://schemas.microsoft.com/office/drawing/2014/main" id="{42C3FB0C-D94B-4F26-9E87-DFB47A8365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2" name="Text Box 6">
          <a:extLst>
            <a:ext uri="{FF2B5EF4-FFF2-40B4-BE49-F238E27FC236}">
              <a16:creationId xmlns:a16="http://schemas.microsoft.com/office/drawing/2014/main" id="{73991D01-51A6-4CB1-9E0C-E20E6B4558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3" name="Text Box 4">
          <a:extLst>
            <a:ext uri="{FF2B5EF4-FFF2-40B4-BE49-F238E27FC236}">
              <a16:creationId xmlns:a16="http://schemas.microsoft.com/office/drawing/2014/main" id="{2CDA9841-474F-4894-8107-8A1B284681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4" name="Text Box 6">
          <a:extLst>
            <a:ext uri="{FF2B5EF4-FFF2-40B4-BE49-F238E27FC236}">
              <a16:creationId xmlns:a16="http://schemas.microsoft.com/office/drawing/2014/main" id="{53BAE398-B7AB-4C75-999C-3A36F11EA8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5" name="Text Box 4">
          <a:extLst>
            <a:ext uri="{FF2B5EF4-FFF2-40B4-BE49-F238E27FC236}">
              <a16:creationId xmlns:a16="http://schemas.microsoft.com/office/drawing/2014/main" id="{42647F26-5D96-4D5B-9505-AA9EED56A16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6" name="Text Box 6">
          <a:extLst>
            <a:ext uri="{FF2B5EF4-FFF2-40B4-BE49-F238E27FC236}">
              <a16:creationId xmlns:a16="http://schemas.microsoft.com/office/drawing/2014/main" id="{5A490AC4-84D7-4A25-A497-1E830CC89D9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7" name="Text Box 4">
          <a:extLst>
            <a:ext uri="{FF2B5EF4-FFF2-40B4-BE49-F238E27FC236}">
              <a16:creationId xmlns:a16="http://schemas.microsoft.com/office/drawing/2014/main" id="{B89E7348-8393-43B5-A5AA-CFA7FCB81A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8" name="Text Box 6">
          <a:extLst>
            <a:ext uri="{FF2B5EF4-FFF2-40B4-BE49-F238E27FC236}">
              <a16:creationId xmlns:a16="http://schemas.microsoft.com/office/drawing/2014/main" id="{43F97D22-A106-40EB-8693-651C25EEFC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39" name="Text Box 4">
          <a:extLst>
            <a:ext uri="{FF2B5EF4-FFF2-40B4-BE49-F238E27FC236}">
              <a16:creationId xmlns:a16="http://schemas.microsoft.com/office/drawing/2014/main" id="{679D2F5D-64E4-470F-9A77-B9A73EBC2BD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40" name="Text Box 6">
          <a:extLst>
            <a:ext uri="{FF2B5EF4-FFF2-40B4-BE49-F238E27FC236}">
              <a16:creationId xmlns:a16="http://schemas.microsoft.com/office/drawing/2014/main" id="{46134C37-C5D3-4B3E-850A-3C959AF7C1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1" name="Text Box 4">
          <a:extLst>
            <a:ext uri="{FF2B5EF4-FFF2-40B4-BE49-F238E27FC236}">
              <a16:creationId xmlns:a16="http://schemas.microsoft.com/office/drawing/2014/main" id="{E9EA851F-E765-4A0E-A96E-257425F3F63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2" name="Text Box 6">
          <a:extLst>
            <a:ext uri="{FF2B5EF4-FFF2-40B4-BE49-F238E27FC236}">
              <a16:creationId xmlns:a16="http://schemas.microsoft.com/office/drawing/2014/main" id="{60CBAA53-9A64-4128-A4DE-7A49773BB87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3" name="Text Box 4">
          <a:extLst>
            <a:ext uri="{FF2B5EF4-FFF2-40B4-BE49-F238E27FC236}">
              <a16:creationId xmlns:a16="http://schemas.microsoft.com/office/drawing/2014/main" id="{4F1F9ED3-9539-4DD9-BAD4-248A354B59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4" name="Text Box 6">
          <a:extLst>
            <a:ext uri="{FF2B5EF4-FFF2-40B4-BE49-F238E27FC236}">
              <a16:creationId xmlns:a16="http://schemas.microsoft.com/office/drawing/2014/main" id="{CE2EBD9A-37DA-4CF1-B872-87C41F53BF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5" name="Text Box 4">
          <a:extLst>
            <a:ext uri="{FF2B5EF4-FFF2-40B4-BE49-F238E27FC236}">
              <a16:creationId xmlns:a16="http://schemas.microsoft.com/office/drawing/2014/main" id="{01068C87-6499-433B-8871-65F5ACEEEAD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6" name="Text Box 6">
          <a:extLst>
            <a:ext uri="{FF2B5EF4-FFF2-40B4-BE49-F238E27FC236}">
              <a16:creationId xmlns:a16="http://schemas.microsoft.com/office/drawing/2014/main" id="{00463EB4-059F-4534-BFFF-4A712576BC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7" name="Text Box 4">
          <a:extLst>
            <a:ext uri="{FF2B5EF4-FFF2-40B4-BE49-F238E27FC236}">
              <a16:creationId xmlns:a16="http://schemas.microsoft.com/office/drawing/2014/main" id="{1775400E-AA50-43B7-A461-B125E497D07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8" name="Text Box 6">
          <a:extLst>
            <a:ext uri="{FF2B5EF4-FFF2-40B4-BE49-F238E27FC236}">
              <a16:creationId xmlns:a16="http://schemas.microsoft.com/office/drawing/2014/main" id="{95387DD4-1171-4CBC-87A5-0E3BAB1D62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49" name="Text Box 4">
          <a:extLst>
            <a:ext uri="{FF2B5EF4-FFF2-40B4-BE49-F238E27FC236}">
              <a16:creationId xmlns:a16="http://schemas.microsoft.com/office/drawing/2014/main" id="{A62521C2-AB4E-4FDC-AEBC-3DB3C46671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0" name="Text Box 6">
          <a:extLst>
            <a:ext uri="{FF2B5EF4-FFF2-40B4-BE49-F238E27FC236}">
              <a16:creationId xmlns:a16="http://schemas.microsoft.com/office/drawing/2014/main" id="{EF4BFF06-7456-4E1B-95DA-BAED0C9468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1" name="Text Box 4">
          <a:extLst>
            <a:ext uri="{FF2B5EF4-FFF2-40B4-BE49-F238E27FC236}">
              <a16:creationId xmlns:a16="http://schemas.microsoft.com/office/drawing/2014/main" id="{C25982FC-D25A-4090-B08E-599874F751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2" name="Text Box 6">
          <a:extLst>
            <a:ext uri="{FF2B5EF4-FFF2-40B4-BE49-F238E27FC236}">
              <a16:creationId xmlns:a16="http://schemas.microsoft.com/office/drawing/2014/main" id="{4BE2FDF4-4004-45DC-A785-18AADF3CF3C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3" name="Text Box 4">
          <a:extLst>
            <a:ext uri="{FF2B5EF4-FFF2-40B4-BE49-F238E27FC236}">
              <a16:creationId xmlns:a16="http://schemas.microsoft.com/office/drawing/2014/main" id="{1B81B18E-E6D0-4682-B21E-6ECDA4E58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4" name="Text Box 6">
          <a:extLst>
            <a:ext uri="{FF2B5EF4-FFF2-40B4-BE49-F238E27FC236}">
              <a16:creationId xmlns:a16="http://schemas.microsoft.com/office/drawing/2014/main" id="{FCC3471B-F70E-4FF3-85AE-C1D7A6B379F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5" name="Text Box 4">
          <a:extLst>
            <a:ext uri="{FF2B5EF4-FFF2-40B4-BE49-F238E27FC236}">
              <a16:creationId xmlns:a16="http://schemas.microsoft.com/office/drawing/2014/main" id="{D630F644-BB0E-4C9C-9C06-51BAD81DA50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6" name="Text Box 6">
          <a:extLst>
            <a:ext uri="{FF2B5EF4-FFF2-40B4-BE49-F238E27FC236}">
              <a16:creationId xmlns:a16="http://schemas.microsoft.com/office/drawing/2014/main" id="{A3917BBC-A02E-43BA-82B0-8DCFB10428D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7" name="Text Box 4">
          <a:extLst>
            <a:ext uri="{FF2B5EF4-FFF2-40B4-BE49-F238E27FC236}">
              <a16:creationId xmlns:a16="http://schemas.microsoft.com/office/drawing/2014/main" id="{49C4CF06-4392-465C-8A0C-2F2F4DE2B3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8" name="Text Box 6">
          <a:extLst>
            <a:ext uri="{FF2B5EF4-FFF2-40B4-BE49-F238E27FC236}">
              <a16:creationId xmlns:a16="http://schemas.microsoft.com/office/drawing/2014/main" id="{55728191-E57F-4F5E-8644-03F1AC6B5D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59" name="Text Box 4">
          <a:extLst>
            <a:ext uri="{FF2B5EF4-FFF2-40B4-BE49-F238E27FC236}">
              <a16:creationId xmlns:a16="http://schemas.microsoft.com/office/drawing/2014/main" id="{7B0756AB-E81D-43A0-8D48-D0C9F70DADA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60" name="Text Box 6">
          <a:extLst>
            <a:ext uri="{FF2B5EF4-FFF2-40B4-BE49-F238E27FC236}">
              <a16:creationId xmlns:a16="http://schemas.microsoft.com/office/drawing/2014/main" id="{8BEFEF9D-AFDF-4761-9294-FE65477470A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61" name="Text Box 6">
          <a:extLst>
            <a:ext uri="{FF2B5EF4-FFF2-40B4-BE49-F238E27FC236}">
              <a16:creationId xmlns:a16="http://schemas.microsoft.com/office/drawing/2014/main" id="{6C533523-90BD-4BD1-B41A-84C9A273B31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2" name="Text Box 4">
          <a:extLst>
            <a:ext uri="{FF2B5EF4-FFF2-40B4-BE49-F238E27FC236}">
              <a16:creationId xmlns:a16="http://schemas.microsoft.com/office/drawing/2014/main" id="{9277B998-ACAD-499C-917B-B4B7EC2A6B7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3" name="Text Box 6">
          <a:extLst>
            <a:ext uri="{FF2B5EF4-FFF2-40B4-BE49-F238E27FC236}">
              <a16:creationId xmlns:a16="http://schemas.microsoft.com/office/drawing/2014/main" id="{BA5F44CB-F388-4ABA-937A-1B63EBBBDF6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4" name="Text Box 4">
          <a:extLst>
            <a:ext uri="{FF2B5EF4-FFF2-40B4-BE49-F238E27FC236}">
              <a16:creationId xmlns:a16="http://schemas.microsoft.com/office/drawing/2014/main" id="{4BB0BB4A-35D1-42E9-A839-A9F58A9336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5" name="Text Box 6">
          <a:extLst>
            <a:ext uri="{FF2B5EF4-FFF2-40B4-BE49-F238E27FC236}">
              <a16:creationId xmlns:a16="http://schemas.microsoft.com/office/drawing/2014/main" id="{B126C560-08EB-48AE-B047-142F96D422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6" name="Text Box 4">
          <a:extLst>
            <a:ext uri="{FF2B5EF4-FFF2-40B4-BE49-F238E27FC236}">
              <a16:creationId xmlns:a16="http://schemas.microsoft.com/office/drawing/2014/main" id="{4EE927D8-FE09-43BB-AD40-611CDF44DD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7" name="Text Box 6">
          <a:extLst>
            <a:ext uri="{FF2B5EF4-FFF2-40B4-BE49-F238E27FC236}">
              <a16:creationId xmlns:a16="http://schemas.microsoft.com/office/drawing/2014/main" id="{A91EADAF-1FB0-48E1-80FD-4873F44A1BA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8" name="Text Box 4">
          <a:extLst>
            <a:ext uri="{FF2B5EF4-FFF2-40B4-BE49-F238E27FC236}">
              <a16:creationId xmlns:a16="http://schemas.microsoft.com/office/drawing/2014/main" id="{2F1545ED-AD98-47E2-8EFA-8561330033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9" name="Text Box 6">
          <a:extLst>
            <a:ext uri="{FF2B5EF4-FFF2-40B4-BE49-F238E27FC236}">
              <a16:creationId xmlns:a16="http://schemas.microsoft.com/office/drawing/2014/main" id="{7B42713D-012D-4C45-97C0-C28D7540B99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0" name="Text Box 4">
          <a:extLst>
            <a:ext uri="{FF2B5EF4-FFF2-40B4-BE49-F238E27FC236}">
              <a16:creationId xmlns:a16="http://schemas.microsoft.com/office/drawing/2014/main" id="{BB76C0A5-C074-4C71-BF52-CCFB4F47ADD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1" name="Text Box 6">
          <a:extLst>
            <a:ext uri="{FF2B5EF4-FFF2-40B4-BE49-F238E27FC236}">
              <a16:creationId xmlns:a16="http://schemas.microsoft.com/office/drawing/2014/main" id="{F1864A47-3AA5-4522-AF30-9BB855F733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2" name="Text Box 4">
          <a:extLst>
            <a:ext uri="{FF2B5EF4-FFF2-40B4-BE49-F238E27FC236}">
              <a16:creationId xmlns:a16="http://schemas.microsoft.com/office/drawing/2014/main" id="{24125A35-01F5-4C0C-8619-AEE777DAD9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3" name="Text Box 6">
          <a:extLst>
            <a:ext uri="{FF2B5EF4-FFF2-40B4-BE49-F238E27FC236}">
              <a16:creationId xmlns:a16="http://schemas.microsoft.com/office/drawing/2014/main" id="{90090320-DDF5-4AD3-92D7-CB897749DD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4" name="Text Box 4">
          <a:extLst>
            <a:ext uri="{FF2B5EF4-FFF2-40B4-BE49-F238E27FC236}">
              <a16:creationId xmlns:a16="http://schemas.microsoft.com/office/drawing/2014/main" id="{518EEA5C-9392-458C-95F3-BB8C61C5CDB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5" name="Text Box 6">
          <a:extLst>
            <a:ext uri="{FF2B5EF4-FFF2-40B4-BE49-F238E27FC236}">
              <a16:creationId xmlns:a16="http://schemas.microsoft.com/office/drawing/2014/main" id="{3CA50002-14A7-4FB0-B282-D0A552A988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6" name="Text Box 4">
          <a:extLst>
            <a:ext uri="{FF2B5EF4-FFF2-40B4-BE49-F238E27FC236}">
              <a16:creationId xmlns:a16="http://schemas.microsoft.com/office/drawing/2014/main" id="{B0B20719-56BB-4D90-9DEF-74A8597FE3F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7" name="Text Box 6">
          <a:extLst>
            <a:ext uri="{FF2B5EF4-FFF2-40B4-BE49-F238E27FC236}">
              <a16:creationId xmlns:a16="http://schemas.microsoft.com/office/drawing/2014/main" id="{B8F52539-EFD0-468C-A2CD-4948170117C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8" name="Text Box 4">
          <a:extLst>
            <a:ext uri="{FF2B5EF4-FFF2-40B4-BE49-F238E27FC236}">
              <a16:creationId xmlns:a16="http://schemas.microsoft.com/office/drawing/2014/main" id="{2011E21F-1115-41DC-B90C-702DADDE099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9" name="Text Box 6">
          <a:extLst>
            <a:ext uri="{FF2B5EF4-FFF2-40B4-BE49-F238E27FC236}">
              <a16:creationId xmlns:a16="http://schemas.microsoft.com/office/drawing/2014/main" id="{5CB3716A-7D00-4800-B57B-928D4DA8AB5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0" name="Text Box 4">
          <a:extLst>
            <a:ext uri="{FF2B5EF4-FFF2-40B4-BE49-F238E27FC236}">
              <a16:creationId xmlns:a16="http://schemas.microsoft.com/office/drawing/2014/main" id="{2FA98AEA-F1C4-4A88-AAD4-2E066BE383B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1" name="Text Box 6">
          <a:extLst>
            <a:ext uri="{FF2B5EF4-FFF2-40B4-BE49-F238E27FC236}">
              <a16:creationId xmlns:a16="http://schemas.microsoft.com/office/drawing/2014/main" id="{1942257F-2AFD-44DE-B766-6437AE98D2D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2" name="Text Box 4">
          <a:extLst>
            <a:ext uri="{FF2B5EF4-FFF2-40B4-BE49-F238E27FC236}">
              <a16:creationId xmlns:a16="http://schemas.microsoft.com/office/drawing/2014/main" id="{5525D814-1D02-4BB7-BBB3-F3495B59DE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3" name="Text Box 6">
          <a:extLst>
            <a:ext uri="{FF2B5EF4-FFF2-40B4-BE49-F238E27FC236}">
              <a16:creationId xmlns:a16="http://schemas.microsoft.com/office/drawing/2014/main" id="{3B5B9ABE-943C-4C72-A9F7-DC96BB59094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4" name="Text Box 4">
          <a:extLst>
            <a:ext uri="{FF2B5EF4-FFF2-40B4-BE49-F238E27FC236}">
              <a16:creationId xmlns:a16="http://schemas.microsoft.com/office/drawing/2014/main" id="{8D8A19D6-0080-4479-B9A4-76623556A5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5" name="Text Box 6">
          <a:extLst>
            <a:ext uri="{FF2B5EF4-FFF2-40B4-BE49-F238E27FC236}">
              <a16:creationId xmlns:a16="http://schemas.microsoft.com/office/drawing/2014/main" id="{90237B42-A5E8-4105-9E38-E758FBCE56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6" name="Text Box 4">
          <a:extLst>
            <a:ext uri="{FF2B5EF4-FFF2-40B4-BE49-F238E27FC236}">
              <a16:creationId xmlns:a16="http://schemas.microsoft.com/office/drawing/2014/main" id="{3EC841AC-8DCA-4577-A86C-9254783672D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7" name="Text Box 6">
          <a:extLst>
            <a:ext uri="{FF2B5EF4-FFF2-40B4-BE49-F238E27FC236}">
              <a16:creationId xmlns:a16="http://schemas.microsoft.com/office/drawing/2014/main" id="{211956A3-2A07-4BFA-9D37-DE3D5CBCA3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8" name="Text Box 4">
          <a:extLst>
            <a:ext uri="{FF2B5EF4-FFF2-40B4-BE49-F238E27FC236}">
              <a16:creationId xmlns:a16="http://schemas.microsoft.com/office/drawing/2014/main" id="{915CCDF2-FA77-4827-BC39-D3859389BEB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9" name="Text Box 6">
          <a:extLst>
            <a:ext uri="{FF2B5EF4-FFF2-40B4-BE49-F238E27FC236}">
              <a16:creationId xmlns:a16="http://schemas.microsoft.com/office/drawing/2014/main" id="{336B3FC9-6D81-48E7-B1B5-5180D248042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0" name="Text Box 4">
          <a:extLst>
            <a:ext uri="{FF2B5EF4-FFF2-40B4-BE49-F238E27FC236}">
              <a16:creationId xmlns:a16="http://schemas.microsoft.com/office/drawing/2014/main" id="{958F9653-8B62-4345-89E8-B0444476E69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1" name="Text Box 6">
          <a:extLst>
            <a:ext uri="{FF2B5EF4-FFF2-40B4-BE49-F238E27FC236}">
              <a16:creationId xmlns:a16="http://schemas.microsoft.com/office/drawing/2014/main" id="{F31D4CF4-765B-40A1-B382-2954B57A9D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2" name="Text Box 4">
          <a:extLst>
            <a:ext uri="{FF2B5EF4-FFF2-40B4-BE49-F238E27FC236}">
              <a16:creationId xmlns:a16="http://schemas.microsoft.com/office/drawing/2014/main" id="{08FE0572-02B8-4518-A99B-1F4BAE82F1D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3" name="Text Box 6">
          <a:extLst>
            <a:ext uri="{FF2B5EF4-FFF2-40B4-BE49-F238E27FC236}">
              <a16:creationId xmlns:a16="http://schemas.microsoft.com/office/drawing/2014/main" id="{7B975D19-1A09-4E1F-B6BD-7BD605CCD8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4" name="Text Box 4">
          <a:extLst>
            <a:ext uri="{FF2B5EF4-FFF2-40B4-BE49-F238E27FC236}">
              <a16:creationId xmlns:a16="http://schemas.microsoft.com/office/drawing/2014/main" id="{6C36E998-EA18-4C78-9605-0810DDA879C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5" name="Text Box 6">
          <a:extLst>
            <a:ext uri="{FF2B5EF4-FFF2-40B4-BE49-F238E27FC236}">
              <a16:creationId xmlns:a16="http://schemas.microsoft.com/office/drawing/2014/main" id="{CD0199F5-D450-4873-841E-9F0782EB71D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6" name="Text Box 4">
          <a:extLst>
            <a:ext uri="{FF2B5EF4-FFF2-40B4-BE49-F238E27FC236}">
              <a16:creationId xmlns:a16="http://schemas.microsoft.com/office/drawing/2014/main" id="{0BD712DC-2E24-463E-8F37-032D5B201A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7" name="Text Box 6">
          <a:extLst>
            <a:ext uri="{FF2B5EF4-FFF2-40B4-BE49-F238E27FC236}">
              <a16:creationId xmlns:a16="http://schemas.microsoft.com/office/drawing/2014/main" id="{6303AEC6-8280-416C-9B46-A58A6C1EAF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8" name="Text Box 4">
          <a:extLst>
            <a:ext uri="{FF2B5EF4-FFF2-40B4-BE49-F238E27FC236}">
              <a16:creationId xmlns:a16="http://schemas.microsoft.com/office/drawing/2014/main" id="{F2DFEAD2-AB09-4A07-B45D-C1CAF763EE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9" name="Text Box 6">
          <a:extLst>
            <a:ext uri="{FF2B5EF4-FFF2-40B4-BE49-F238E27FC236}">
              <a16:creationId xmlns:a16="http://schemas.microsoft.com/office/drawing/2014/main" id="{BC9C1D45-27E4-42F1-BBEB-2FEDE25EEE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0" name="Text Box 4">
          <a:extLst>
            <a:ext uri="{FF2B5EF4-FFF2-40B4-BE49-F238E27FC236}">
              <a16:creationId xmlns:a16="http://schemas.microsoft.com/office/drawing/2014/main" id="{821070BE-CA51-4826-9D9B-A239F7350F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1" name="Text Box 6">
          <a:extLst>
            <a:ext uri="{FF2B5EF4-FFF2-40B4-BE49-F238E27FC236}">
              <a16:creationId xmlns:a16="http://schemas.microsoft.com/office/drawing/2014/main" id="{65983D07-05DF-4248-B435-303A8C885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2" name="Text Box 4">
          <a:extLst>
            <a:ext uri="{FF2B5EF4-FFF2-40B4-BE49-F238E27FC236}">
              <a16:creationId xmlns:a16="http://schemas.microsoft.com/office/drawing/2014/main" id="{2B28E6DA-0556-45BC-88AF-0AF33C20030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3" name="Text Box 6">
          <a:extLst>
            <a:ext uri="{FF2B5EF4-FFF2-40B4-BE49-F238E27FC236}">
              <a16:creationId xmlns:a16="http://schemas.microsoft.com/office/drawing/2014/main" id="{6D002A90-4773-4AEE-BD12-628539E8A5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4" name="Text Box 4">
          <a:extLst>
            <a:ext uri="{FF2B5EF4-FFF2-40B4-BE49-F238E27FC236}">
              <a16:creationId xmlns:a16="http://schemas.microsoft.com/office/drawing/2014/main" id="{ADABB9A6-A0A7-4673-90EB-B2E532FD83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5" name="Text Box 6">
          <a:extLst>
            <a:ext uri="{FF2B5EF4-FFF2-40B4-BE49-F238E27FC236}">
              <a16:creationId xmlns:a16="http://schemas.microsoft.com/office/drawing/2014/main" id="{A16100F0-8B98-4DF7-9592-6BACC9B78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6" name="Text Box 4">
          <a:extLst>
            <a:ext uri="{FF2B5EF4-FFF2-40B4-BE49-F238E27FC236}">
              <a16:creationId xmlns:a16="http://schemas.microsoft.com/office/drawing/2014/main" id="{F2717FF0-8FA0-4134-96AD-9EE898AFAB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7" name="Text Box 6">
          <a:extLst>
            <a:ext uri="{FF2B5EF4-FFF2-40B4-BE49-F238E27FC236}">
              <a16:creationId xmlns:a16="http://schemas.microsoft.com/office/drawing/2014/main" id="{CA59AF27-F8A4-40DC-B53B-70AC9FD1C1F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8" name="Text Box 4">
          <a:extLst>
            <a:ext uri="{FF2B5EF4-FFF2-40B4-BE49-F238E27FC236}">
              <a16:creationId xmlns:a16="http://schemas.microsoft.com/office/drawing/2014/main" id="{9BC45AF4-F06B-44D5-8351-5634D1A0D5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9" name="Text Box 6">
          <a:extLst>
            <a:ext uri="{FF2B5EF4-FFF2-40B4-BE49-F238E27FC236}">
              <a16:creationId xmlns:a16="http://schemas.microsoft.com/office/drawing/2014/main" id="{C1FC2874-824C-481F-838E-FB630E9FAC9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0" name="Text Box 4">
          <a:extLst>
            <a:ext uri="{FF2B5EF4-FFF2-40B4-BE49-F238E27FC236}">
              <a16:creationId xmlns:a16="http://schemas.microsoft.com/office/drawing/2014/main" id="{D031053A-A578-45C8-B14B-FAA5E3382F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1" name="Text Box 6">
          <a:extLst>
            <a:ext uri="{FF2B5EF4-FFF2-40B4-BE49-F238E27FC236}">
              <a16:creationId xmlns:a16="http://schemas.microsoft.com/office/drawing/2014/main" id="{0408FDA4-DB31-4DF4-BF84-103C46F417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2" name="Text Box 4">
          <a:extLst>
            <a:ext uri="{FF2B5EF4-FFF2-40B4-BE49-F238E27FC236}">
              <a16:creationId xmlns:a16="http://schemas.microsoft.com/office/drawing/2014/main" id="{ABF6671D-ADA7-4112-8C78-88AE85A65D2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3" name="Text Box 6">
          <a:extLst>
            <a:ext uri="{FF2B5EF4-FFF2-40B4-BE49-F238E27FC236}">
              <a16:creationId xmlns:a16="http://schemas.microsoft.com/office/drawing/2014/main" id="{A02F789A-0BF2-4047-972B-A70DBBA1DB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4" name="Text Box 4">
          <a:extLst>
            <a:ext uri="{FF2B5EF4-FFF2-40B4-BE49-F238E27FC236}">
              <a16:creationId xmlns:a16="http://schemas.microsoft.com/office/drawing/2014/main" id="{BEEADBD5-484A-4EF4-9F07-4C1FC0D708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5" name="Text Box 6">
          <a:extLst>
            <a:ext uri="{FF2B5EF4-FFF2-40B4-BE49-F238E27FC236}">
              <a16:creationId xmlns:a16="http://schemas.microsoft.com/office/drawing/2014/main" id="{1F534381-2FAD-4DEE-AEFA-995CEEE035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6" name="Text Box 4">
          <a:extLst>
            <a:ext uri="{FF2B5EF4-FFF2-40B4-BE49-F238E27FC236}">
              <a16:creationId xmlns:a16="http://schemas.microsoft.com/office/drawing/2014/main" id="{8D765CA3-D33F-464B-A91D-32EC6CF6F2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7" name="Text Box 6">
          <a:extLst>
            <a:ext uri="{FF2B5EF4-FFF2-40B4-BE49-F238E27FC236}">
              <a16:creationId xmlns:a16="http://schemas.microsoft.com/office/drawing/2014/main" id="{90964579-0092-460F-90C1-38D9D2BEEF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8" name="Text Box 4">
          <a:extLst>
            <a:ext uri="{FF2B5EF4-FFF2-40B4-BE49-F238E27FC236}">
              <a16:creationId xmlns:a16="http://schemas.microsoft.com/office/drawing/2014/main" id="{D7869DD0-DC8F-4899-A83C-DDEE50AF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9" name="Text Box 6">
          <a:extLst>
            <a:ext uri="{FF2B5EF4-FFF2-40B4-BE49-F238E27FC236}">
              <a16:creationId xmlns:a16="http://schemas.microsoft.com/office/drawing/2014/main" id="{9B8763DC-56B1-497D-B7F1-B08AAFC3BC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0" name="Text Box 4">
          <a:extLst>
            <a:ext uri="{FF2B5EF4-FFF2-40B4-BE49-F238E27FC236}">
              <a16:creationId xmlns:a16="http://schemas.microsoft.com/office/drawing/2014/main" id="{06D9D7F7-7EF5-4CA2-B8FA-2A95340148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1" name="Text Box 6">
          <a:extLst>
            <a:ext uri="{FF2B5EF4-FFF2-40B4-BE49-F238E27FC236}">
              <a16:creationId xmlns:a16="http://schemas.microsoft.com/office/drawing/2014/main" id="{0C3194EB-CF94-4509-905C-4CDDCAB80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2" name="Text Box 4">
          <a:extLst>
            <a:ext uri="{FF2B5EF4-FFF2-40B4-BE49-F238E27FC236}">
              <a16:creationId xmlns:a16="http://schemas.microsoft.com/office/drawing/2014/main" id="{93DCB5FF-3C6D-483A-A2EC-FCFDB406644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3" name="Text Box 6">
          <a:extLst>
            <a:ext uri="{FF2B5EF4-FFF2-40B4-BE49-F238E27FC236}">
              <a16:creationId xmlns:a16="http://schemas.microsoft.com/office/drawing/2014/main" id="{BB178AD9-3711-4DCB-A211-4F61B23F58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4" name="Text Box 4">
          <a:extLst>
            <a:ext uri="{FF2B5EF4-FFF2-40B4-BE49-F238E27FC236}">
              <a16:creationId xmlns:a16="http://schemas.microsoft.com/office/drawing/2014/main" id="{B79AC128-B214-4F02-AB1F-5E4616EF26C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5" name="Text Box 6">
          <a:extLst>
            <a:ext uri="{FF2B5EF4-FFF2-40B4-BE49-F238E27FC236}">
              <a16:creationId xmlns:a16="http://schemas.microsoft.com/office/drawing/2014/main" id="{EB60C28E-4D16-4B02-B58D-7D9CEBB8811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526" name="Text Box 6">
          <a:extLst>
            <a:ext uri="{FF2B5EF4-FFF2-40B4-BE49-F238E27FC236}">
              <a16:creationId xmlns:a16="http://schemas.microsoft.com/office/drawing/2014/main" id="{62922E03-CF6C-42C9-9958-2159B5B4A6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7" name="Text Box 4">
          <a:extLst>
            <a:ext uri="{FF2B5EF4-FFF2-40B4-BE49-F238E27FC236}">
              <a16:creationId xmlns:a16="http://schemas.microsoft.com/office/drawing/2014/main" id="{D1ADFDCE-E62C-4102-B824-F37291E5E5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8" name="Text Box 6">
          <a:extLst>
            <a:ext uri="{FF2B5EF4-FFF2-40B4-BE49-F238E27FC236}">
              <a16:creationId xmlns:a16="http://schemas.microsoft.com/office/drawing/2014/main" id="{9EEDF377-0440-448E-A3B1-2EF5F6F194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29" name="Text Box 4">
          <a:extLst>
            <a:ext uri="{FF2B5EF4-FFF2-40B4-BE49-F238E27FC236}">
              <a16:creationId xmlns:a16="http://schemas.microsoft.com/office/drawing/2014/main" id="{87B8CCCC-0F3C-4EE3-A242-9CB08D3B459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30" name="Text Box 6">
          <a:extLst>
            <a:ext uri="{FF2B5EF4-FFF2-40B4-BE49-F238E27FC236}">
              <a16:creationId xmlns:a16="http://schemas.microsoft.com/office/drawing/2014/main" id="{2F4DA3DF-4E8D-4F28-ACD8-8DB6DB9E5F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31" name="Text Box 6">
          <a:extLst>
            <a:ext uri="{FF2B5EF4-FFF2-40B4-BE49-F238E27FC236}">
              <a16:creationId xmlns:a16="http://schemas.microsoft.com/office/drawing/2014/main" id="{430BE653-F9CF-481E-8E4D-CA58E89DF22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2" name="Text Box 4">
          <a:extLst>
            <a:ext uri="{FF2B5EF4-FFF2-40B4-BE49-F238E27FC236}">
              <a16:creationId xmlns:a16="http://schemas.microsoft.com/office/drawing/2014/main" id="{5D77ABC1-95EB-44FE-9A9F-C8076BC6D8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3" name="Text Box 6">
          <a:extLst>
            <a:ext uri="{FF2B5EF4-FFF2-40B4-BE49-F238E27FC236}">
              <a16:creationId xmlns:a16="http://schemas.microsoft.com/office/drawing/2014/main" id="{ADB19E77-D5BD-41A2-AFCD-A62AE330E83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4" name="Text Box 4">
          <a:extLst>
            <a:ext uri="{FF2B5EF4-FFF2-40B4-BE49-F238E27FC236}">
              <a16:creationId xmlns:a16="http://schemas.microsoft.com/office/drawing/2014/main" id="{DD071ED6-2BD0-4DE2-92C7-1D87D6FCE5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5" name="Text Box 6">
          <a:extLst>
            <a:ext uri="{FF2B5EF4-FFF2-40B4-BE49-F238E27FC236}">
              <a16:creationId xmlns:a16="http://schemas.microsoft.com/office/drawing/2014/main" id="{226A1F88-A40E-4D4E-9CEF-CF5987EEE8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6" name="Text Box 4">
          <a:extLst>
            <a:ext uri="{FF2B5EF4-FFF2-40B4-BE49-F238E27FC236}">
              <a16:creationId xmlns:a16="http://schemas.microsoft.com/office/drawing/2014/main" id="{AC8C8BAA-FAC6-499F-BBBC-BFCEEC3B6D6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7" name="Text Box 6">
          <a:extLst>
            <a:ext uri="{FF2B5EF4-FFF2-40B4-BE49-F238E27FC236}">
              <a16:creationId xmlns:a16="http://schemas.microsoft.com/office/drawing/2014/main" id="{ED9D0C54-F273-40DB-9E9D-1B5EDEDA096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8" name="Text Box 4">
          <a:extLst>
            <a:ext uri="{FF2B5EF4-FFF2-40B4-BE49-F238E27FC236}">
              <a16:creationId xmlns:a16="http://schemas.microsoft.com/office/drawing/2014/main" id="{52AB9551-1977-4857-B6DB-04DCC548851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9" name="Text Box 6">
          <a:extLst>
            <a:ext uri="{FF2B5EF4-FFF2-40B4-BE49-F238E27FC236}">
              <a16:creationId xmlns:a16="http://schemas.microsoft.com/office/drawing/2014/main" id="{B68A2CFC-8C60-4261-88EB-0F0660BD9CB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0" name="Text Box 4">
          <a:extLst>
            <a:ext uri="{FF2B5EF4-FFF2-40B4-BE49-F238E27FC236}">
              <a16:creationId xmlns:a16="http://schemas.microsoft.com/office/drawing/2014/main" id="{38A623C0-0399-4CC1-B4C4-12C6A0D998B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1" name="Text Box 6">
          <a:extLst>
            <a:ext uri="{FF2B5EF4-FFF2-40B4-BE49-F238E27FC236}">
              <a16:creationId xmlns:a16="http://schemas.microsoft.com/office/drawing/2014/main" id="{B452DEB0-74D1-4E9A-B04E-9C031164DD3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542" name="Text Box 6">
          <a:extLst>
            <a:ext uri="{FF2B5EF4-FFF2-40B4-BE49-F238E27FC236}">
              <a16:creationId xmlns:a16="http://schemas.microsoft.com/office/drawing/2014/main" id="{5B668ADA-9D12-41DA-8573-5546620F3F6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3" name="Text Box 4">
          <a:extLst>
            <a:ext uri="{FF2B5EF4-FFF2-40B4-BE49-F238E27FC236}">
              <a16:creationId xmlns:a16="http://schemas.microsoft.com/office/drawing/2014/main" id="{10B2D4F1-B99B-48D7-A4CA-C8E6EFA4D6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4" name="Text Box 6">
          <a:extLst>
            <a:ext uri="{FF2B5EF4-FFF2-40B4-BE49-F238E27FC236}">
              <a16:creationId xmlns:a16="http://schemas.microsoft.com/office/drawing/2014/main" id="{B44593E7-12CE-4603-AE27-4CB6D82CB55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545" name="Text Box 4">
          <a:extLst>
            <a:ext uri="{FF2B5EF4-FFF2-40B4-BE49-F238E27FC236}">
              <a16:creationId xmlns:a16="http://schemas.microsoft.com/office/drawing/2014/main" id="{3EE0055C-AC10-44F4-880F-5A3B120A3921}"/>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546" name="Text Box 6">
          <a:extLst>
            <a:ext uri="{FF2B5EF4-FFF2-40B4-BE49-F238E27FC236}">
              <a16:creationId xmlns:a16="http://schemas.microsoft.com/office/drawing/2014/main" id="{0D3AF334-507A-4EA7-86D0-33F105B09DF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7" name="Text Box 4">
          <a:extLst>
            <a:ext uri="{FF2B5EF4-FFF2-40B4-BE49-F238E27FC236}">
              <a16:creationId xmlns:a16="http://schemas.microsoft.com/office/drawing/2014/main" id="{34F34084-79C4-4C86-9663-A07FD98222F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8" name="Text Box 6">
          <a:extLst>
            <a:ext uri="{FF2B5EF4-FFF2-40B4-BE49-F238E27FC236}">
              <a16:creationId xmlns:a16="http://schemas.microsoft.com/office/drawing/2014/main" id="{BC6DD64F-2C33-475D-9F6B-72144CD6605F}"/>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49" name="Text Box 4">
          <a:extLst>
            <a:ext uri="{FF2B5EF4-FFF2-40B4-BE49-F238E27FC236}">
              <a16:creationId xmlns:a16="http://schemas.microsoft.com/office/drawing/2014/main" id="{8793377A-A091-4631-9470-B814230C2E3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0" name="Text Box 6">
          <a:extLst>
            <a:ext uri="{FF2B5EF4-FFF2-40B4-BE49-F238E27FC236}">
              <a16:creationId xmlns:a16="http://schemas.microsoft.com/office/drawing/2014/main" id="{48CC08B6-26A3-4FDC-8A89-2724B80E4D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1" name="Text Box 4">
          <a:extLst>
            <a:ext uri="{FF2B5EF4-FFF2-40B4-BE49-F238E27FC236}">
              <a16:creationId xmlns:a16="http://schemas.microsoft.com/office/drawing/2014/main" id="{46A410F9-0834-4FB1-A90D-85374EE546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2" name="Text Box 6">
          <a:extLst>
            <a:ext uri="{FF2B5EF4-FFF2-40B4-BE49-F238E27FC236}">
              <a16:creationId xmlns:a16="http://schemas.microsoft.com/office/drawing/2014/main" id="{7A6F1C94-49EC-4B58-B4EC-132EA4D49D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3" name="Text Box 4">
          <a:extLst>
            <a:ext uri="{FF2B5EF4-FFF2-40B4-BE49-F238E27FC236}">
              <a16:creationId xmlns:a16="http://schemas.microsoft.com/office/drawing/2014/main" id="{80F585F1-544E-416D-B143-F0248785F2C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4" name="Text Box 6">
          <a:extLst>
            <a:ext uri="{FF2B5EF4-FFF2-40B4-BE49-F238E27FC236}">
              <a16:creationId xmlns:a16="http://schemas.microsoft.com/office/drawing/2014/main" id="{AEAD676E-DF6A-45F6-8039-CF5B1646BA7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5" name="Text Box 4">
          <a:extLst>
            <a:ext uri="{FF2B5EF4-FFF2-40B4-BE49-F238E27FC236}">
              <a16:creationId xmlns:a16="http://schemas.microsoft.com/office/drawing/2014/main" id="{DE63B8E5-322B-42C8-B2B4-1062DECA1DC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6" name="Text Box 6">
          <a:extLst>
            <a:ext uri="{FF2B5EF4-FFF2-40B4-BE49-F238E27FC236}">
              <a16:creationId xmlns:a16="http://schemas.microsoft.com/office/drawing/2014/main" id="{BD77F8DD-F65A-4DDA-85DC-220A81127F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7" name="Text Box 4">
          <a:extLst>
            <a:ext uri="{FF2B5EF4-FFF2-40B4-BE49-F238E27FC236}">
              <a16:creationId xmlns:a16="http://schemas.microsoft.com/office/drawing/2014/main" id="{0029F219-90C3-4BDF-98D9-A8AA62380FF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8" name="Text Box 6">
          <a:extLst>
            <a:ext uri="{FF2B5EF4-FFF2-40B4-BE49-F238E27FC236}">
              <a16:creationId xmlns:a16="http://schemas.microsoft.com/office/drawing/2014/main" id="{891D066E-3AFA-4C23-9E55-43DF0CAA56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59" name="Text Box 4">
          <a:extLst>
            <a:ext uri="{FF2B5EF4-FFF2-40B4-BE49-F238E27FC236}">
              <a16:creationId xmlns:a16="http://schemas.microsoft.com/office/drawing/2014/main" id="{D87DC4F5-51E6-4853-8F2B-223A5A23DAF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0" name="Text Box 6">
          <a:extLst>
            <a:ext uri="{FF2B5EF4-FFF2-40B4-BE49-F238E27FC236}">
              <a16:creationId xmlns:a16="http://schemas.microsoft.com/office/drawing/2014/main" id="{E365C2B5-B204-450E-BD72-592FDEBA29D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1" name="Text Box 4">
          <a:extLst>
            <a:ext uri="{FF2B5EF4-FFF2-40B4-BE49-F238E27FC236}">
              <a16:creationId xmlns:a16="http://schemas.microsoft.com/office/drawing/2014/main" id="{36DFB7D9-35E2-4043-9E07-794E7F6EB2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2" name="Text Box 6">
          <a:extLst>
            <a:ext uri="{FF2B5EF4-FFF2-40B4-BE49-F238E27FC236}">
              <a16:creationId xmlns:a16="http://schemas.microsoft.com/office/drawing/2014/main" id="{CC048E75-42AF-4ED7-B2FD-2566BA3A9B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3" name="Text Box 4">
          <a:extLst>
            <a:ext uri="{FF2B5EF4-FFF2-40B4-BE49-F238E27FC236}">
              <a16:creationId xmlns:a16="http://schemas.microsoft.com/office/drawing/2014/main" id="{F884FDDD-3E6B-49EA-87A5-2A591279DF2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4" name="Text Box 6">
          <a:extLst>
            <a:ext uri="{FF2B5EF4-FFF2-40B4-BE49-F238E27FC236}">
              <a16:creationId xmlns:a16="http://schemas.microsoft.com/office/drawing/2014/main" id="{5BE56DC4-3F24-4E1E-8570-FA2E4D67078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5" name="Text Box 4">
          <a:extLst>
            <a:ext uri="{FF2B5EF4-FFF2-40B4-BE49-F238E27FC236}">
              <a16:creationId xmlns:a16="http://schemas.microsoft.com/office/drawing/2014/main" id="{A9DB6E92-70E5-48DD-918E-6F35C406395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6" name="Text Box 6">
          <a:extLst>
            <a:ext uri="{FF2B5EF4-FFF2-40B4-BE49-F238E27FC236}">
              <a16:creationId xmlns:a16="http://schemas.microsoft.com/office/drawing/2014/main" id="{8F952910-C333-45EA-9815-7E3EDE89058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7" name="Text Box 4">
          <a:extLst>
            <a:ext uri="{FF2B5EF4-FFF2-40B4-BE49-F238E27FC236}">
              <a16:creationId xmlns:a16="http://schemas.microsoft.com/office/drawing/2014/main" id="{3C2B3101-E72E-4CB3-B948-5B5989B512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8" name="Text Box 6">
          <a:extLst>
            <a:ext uri="{FF2B5EF4-FFF2-40B4-BE49-F238E27FC236}">
              <a16:creationId xmlns:a16="http://schemas.microsoft.com/office/drawing/2014/main" id="{5AE41CCA-7675-4723-B815-6FA2BA1445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9" name="Text Box 4">
          <a:extLst>
            <a:ext uri="{FF2B5EF4-FFF2-40B4-BE49-F238E27FC236}">
              <a16:creationId xmlns:a16="http://schemas.microsoft.com/office/drawing/2014/main" id="{179851DB-4B8A-4370-A53C-FE72AAD34A2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70" name="Text Box 6">
          <a:extLst>
            <a:ext uri="{FF2B5EF4-FFF2-40B4-BE49-F238E27FC236}">
              <a16:creationId xmlns:a16="http://schemas.microsoft.com/office/drawing/2014/main" id="{8DDF3636-DBC6-4AE8-9EEB-810B33781E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1" name="Text Box 4">
          <a:extLst>
            <a:ext uri="{FF2B5EF4-FFF2-40B4-BE49-F238E27FC236}">
              <a16:creationId xmlns:a16="http://schemas.microsoft.com/office/drawing/2014/main" id="{5F48BB40-6A89-45FC-8749-099D930A58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2" name="Text Box 6">
          <a:extLst>
            <a:ext uri="{FF2B5EF4-FFF2-40B4-BE49-F238E27FC236}">
              <a16:creationId xmlns:a16="http://schemas.microsoft.com/office/drawing/2014/main" id="{70AD6CA2-015B-4EE9-976A-915B089913D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3" name="Text Box 4">
          <a:extLst>
            <a:ext uri="{FF2B5EF4-FFF2-40B4-BE49-F238E27FC236}">
              <a16:creationId xmlns:a16="http://schemas.microsoft.com/office/drawing/2014/main" id="{AA8D3449-8C3D-4321-A659-A075EB49AEE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4" name="Text Box 6">
          <a:extLst>
            <a:ext uri="{FF2B5EF4-FFF2-40B4-BE49-F238E27FC236}">
              <a16:creationId xmlns:a16="http://schemas.microsoft.com/office/drawing/2014/main" id="{6C43031C-5BCA-461C-A056-7010C47B838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5" name="Text Box 4">
          <a:extLst>
            <a:ext uri="{FF2B5EF4-FFF2-40B4-BE49-F238E27FC236}">
              <a16:creationId xmlns:a16="http://schemas.microsoft.com/office/drawing/2014/main" id="{DC25EBFA-8AFF-4DAA-839D-E25ACE15B6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6" name="Text Box 6">
          <a:extLst>
            <a:ext uri="{FF2B5EF4-FFF2-40B4-BE49-F238E27FC236}">
              <a16:creationId xmlns:a16="http://schemas.microsoft.com/office/drawing/2014/main" id="{767E4E9B-EFA3-4AE5-B244-1494FB0798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7" name="Text Box 4">
          <a:extLst>
            <a:ext uri="{FF2B5EF4-FFF2-40B4-BE49-F238E27FC236}">
              <a16:creationId xmlns:a16="http://schemas.microsoft.com/office/drawing/2014/main" id="{16C27C16-3456-4095-8609-F75992AA33C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8" name="Text Box 6">
          <a:extLst>
            <a:ext uri="{FF2B5EF4-FFF2-40B4-BE49-F238E27FC236}">
              <a16:creationId xmlns:a16="http://schemas.microsoft.com/office/drawing/2014/main" id="{90E2D7ED-7814-4A52-BB35-D8BE733DC21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9" name="Text Box 4">
          <a:extLst>
            <a:ext uri="{FF2B5EF4-FFF2-40B4-BE49-F238E27FC236}">
              <a16:creationId xmlns:a16="http://schemas.microsoft.com/office/drawing/2014/main" id="{AA8E4DA9-D74A-4C53-8707-4D7336F7CD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0" name="Text Box 6">
          <a:extLst>
            <a:ext uri="{FF2B5EF4-FFF2-40B4-BE49-F238E27FC236}">
              <a16:creationId xmlns:a16="http://schemas.microsoft.com/office/drawing/2014/main" id="{4CE1FA58-B316-4459-B22A-412CF34D8D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1" name="Text Box 4">
          <a:extLst>
            <a:ext uri="{FF2B5EF4-FFF2-40B4-BE49-F238E27FC236}">
              <a16:creationId xmlns:a16="http://schemas.microsoft.com/office/drawing/2014/main" id="{2CB95CF0-CC95-4228-8C18-8AE6DA3B663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2" name="Text Box 6">
          <a:extLst>
            <a:ext uri="{FF2B5EF4-FFF2-40B4-BE49-F238E27FC236}">
              <a16:creationId xmlns:a16="http://schemas.microsoft.com/office/drawing/2014/main" id="{CAE36938-DE13-43E1-8D59-36517180EF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3" name="Text Box 4">
          <a:extLst>
            <a:ext uri="{FF2B5EF4-FFF2-40B4-BE49-F238E27FC236}">
              <a16:creationId xmlns:a16="http://schemas.microsoft.com/office/drawing/2014/main" id="{3F4D60C3-66FC-43F3-BF0B-0C9ECB47CCA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4" name="Text Box 6">
          <a:extLst>
            <a:ext uri="{FF2B5EF4-FFF2-40B4-BE49-F238E27FC236}">
              <a16:creationId xmlns:a16="http://schemas.microsoft.com/office/drawing/2014/main" id="{549634D2-7779-40C3-BF06-399021876E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5" name="Text Box 4">
          <a:extLst>
            <a:ext uri="{FF2B5EF4-FFF2-40B4-BE49-F238E27FC236}">
              <a16:creationId xmlns:a16="http://schemas.microsoft.com/office/drawing/2014/main" id="{B66DE2EA-1D8B-4579-B194-BD5376BA96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6" name="Text Box 6">
          <a:extLst>
            <a:ext uri="{FF2B5EF4-FFF2-40B4-BE49-F238E27FC236}">
              <a16:creationId xmlns:a16="http://schemas.microsoft.com/office/drawing/2014/main" id="{155371C9-3098-428E-991E-3AAEAD029D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7" name="Text Box 4">
          <a:extLst>
            <a:ext uri="{FF2B5EF4-FFF2-40B4-BE49-F238E27FC236}">
              <a16:creationId xmlns:a16="http://schemas.microsoft.com/office/drawing/2014/main" id="{321D095D-F91A-40D0-B6F7-FF9C2223A2A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8" name="Text Box 6">
          <a:extLst>
            <a:ext uri="{FF2B5EF4-FFF2-40B4-BE49-F238E27FC236}">
              <a16:creationId xmlns:a16="http://schemas.microsoft.com/office/drawing/2014/main" id="{B995BEBA-30ED-4828-AC46-74892CC23CB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9" name="Text Box 4">
          <a:extLst>
            <a:ext uri="{FF2B5EF4-FFF2-40B4-BE49-F238E27FC236}">
              <a16:creationId xmlns:a16="http://schemas.microsoft.com/office/drawing/2014/main" id="{787D9664-FFD7-4055-9BCD-17B84ED72A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0" name="Text Box 6">
          <a:extLst>
            <a:ext uri="{FF2B5EF4-FFF2-40B4-BE49-F238E27FC236}">
              <a16:creationId xmlns:a16="http://schemas.microsoft.com/office/drawing/2014/main" id="{AF897314-EF19-47D1-89A7-4049325D2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1" name="Text Box 4">
          <a:extLst>
            <a:ext uri="{FF2B5EF4-FFF2-40B4-BE49-F238E27FC236}">
              <a16:creationId xmlns:a16="http://schemas.microsoft.com/office/drawing/2014/main" id="{DB5F727D-D0F3-41B3-9BB3-E1A7051800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2" name="Text Box 6">
          <a:extLst>
            <a:ext uri="{FF2B5EF4-FFF2-40B4-BE49-F238E27FC236}">
              <a16:creationId xmlns:a16="http://schemas.microsoft.com/office/drawing/2014/main" id="{BA334A42-329B-4AEE-8FFB-24E1C9D9C7B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3" name="Text Box 4">
          <a:extLst>
            <a:ext uri="{FF2B5EF4-FFF2-40B4-BE49-F238E27FC236}">
              <a16:creationId xmlns:a16="http://schemas.microsoft.com/office/drawing/2014/main" id="{CB4C31C5-1D2E-4962-BCB4-887814F6AA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4" name="Text Box 6">
          <a:extLst>
            <a:ext uri="{FF2B5EF4-FFF2-40B4-BE49-F238E27FC236}">
              <a16:creationId xmlns:a16="http://schemas.microsoft.com/office/drawing/2014/main" id="{A8E2BB66-2CF1-47CD-A3C4-5AA4709155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5" name="Text Box 4">
          <a:extLst>
            <a:ext uri="{FF2B5EF4-FFF2-40B4-BE49-F238E27FC236}">
              <a16:creationId xmlns:a16="http://schemas.microsoft.com/office/drawing/2014/main" id="{8DFBF540-48C9-42F8-8BF6-896BE0DFC16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6" name="Text Box 6">
          <a:extLst>
            <a:ext uri="{FF2B5EF4-FFF2-40B4-BE49-F238E27FC236}">
              <a16:creationId xmlns:a16="http://schemas.microsoft.com/office/drawing/2014/main" id="{FC24AA11-8D00-4FF4-9410-0096BFB958D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7" name="Text Box 4">
          <a:extLst>
            <a:ext uri="{FF2B5EF4-FFF2-40B4-BE49-F238E27FC236}">
              <a16:creationId xmlns:a16="http://schemas.microsoft.com/office/drawing/2014/main" id="{0EAED99E-6060-4646-8604-5C6FC324D2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8" name="Text Box 6">
          <a:extLst>
            <a:ext uri="{FF2B5EF4-FFF2-40B4-BE49-F238E27FC236}">
              <a16:creationId xmlns:a16="http://schemas.microsoft.com/office/drawing/2014/main" id="{452C6990-5AF5-40B5-9B9F-FD816C6170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99" name="Text Box 4">
          <a:extLst>
            <a:ext uri="{FF2B5EF4-FFF2-40B4-BE49-F238E27FC236}">
              <a16:creationId xmlns:a16="http://schemas.microsoft.com/office/drawing/2014/main" id="{53D57FE2-A161-45F2-B407-492F040AA22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00" name="Text Box 6">
          <a:extLst>
            <a:ext uri="{FF2B5EF4-FFF2-40B4-BE49-F238E27FC236}">
              <a16:creationId xmlns:a16="http://schemas.microsoft.com/office/drawing/2014/main" id="{EE09749E-1A3B-4B42-B488-37FA2DFC44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1" name="Text Box 4">
          <a:extLst>
            <a:ext uri="{FF2B5EF4-FFF2-40B4-BE49-F238E27FC236}">
              <a16:creationId xmlns:a16="http://schemas.microsoft.com/office/drawing/2014/main" id="{E2002F88-F0CD-407D-B6A0-5FB197D6751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2" name="Text Box 6">
          <a:extLst>
            <a:ext uri="{FF2B5EF4-FFF2-40B4-BE49-F238E27FC236}">
              <a16:creationId xmlns:a16="http://schemas.microsoft.com/office/drawing/2014/main" id="{997C91E8-9924-40AA-AD38-CA2867FE39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3" name="Text Box 4">
          <a:extLst>
            <a:ext uri="{FF2B5EF4-FFF2-40B4-BE49-F238E27FC236}">
              <a16:creationId xmlns:a16="http://schemas.microsoft.com/office/drawing/2014/main" id="{C9790090-FCBE-479F-BCDE-AA2AA547A28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4" name="Text Box 6">
          <a:extLst>
            <a:ext uri="{FF2B5EF4-FFF2-40B4-BE49-F238E27FC236}">
              <a16:creationId xmlns:a16="http://schemas.microsoft.com/office/drawing/2014/main" id="{442137EF-7F2A-45D2-808B-3106C6C23F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5" name="Text Box 4">
          <a:extLst>
            <a:ext uri="{FF2B5EF4-FFF2-40B4-BE49-F238E27FC236}">
              <a16:creationId xmlns:a16="http://schemas.microsoft.com/office/drawing/2014/main" id="{5B5134B9-6995-4E93-BE98-BA8E96DC22A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6" name="Text Box 6">
          <a:extLst>
            <a:ext uri="{FF2B5EF4-FFF2-40B4-BE49-F238E27FC236}">
              <a16:creationId xmlns:a16="http://schemas.microsoft.com/office/drawing/2014/main" id="{26EDA49D-91CF-4899-A69C-EA97A4B8FD6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7" name="Text Box 4">
          <a:extLst>
            <a:ext uri="{FF2B5EF4-FFF2-40B4-BE49-F238E27FC236}">
              <a16:creationId xmlns:a16="http://schemas.microsoft.com/office/drawing/2014/main" id="{9DF00ADC-ADEE-4FAE-BA6D-7DBA06C235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8" name="Text Box 6">
          <a:extLst>
            <a:ext uri="{FF2B5EF4-FFF2-40B4-BE49-F238E27FC236}">
              <a16:creationId xmlns:a16="http://schemas.microsoft.com/office/drawing/2014/main" id="{EC7532F4-1F1F-4AE5-860B-40EEE30058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09" name="Text Box 4">
          <a:extLst>
            <a:ext uri="{FF2B5EF4-FFF2-40B4-BE49-F238E27FC236}">
              <a16:creationId xmlns:a16="http://schemas.microsoft.com/office/drawing/2014/main" id="{DE270EC0-D03B-4171-9B39-464C3D3D7A4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10" name="Text Box 6">
          <a:extLst>
            <a:ext uri="{FF2B5EF4-FFF2-40B4-BE49-F238E27FC236}">
              <a16:creationId xmlns:a16="http://schemas.microsoft.com/office/drawing/2014/main" id="{8DAF4A59-C591-4B40-8691-69E1C5638EF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1" name="Text Box 4">
          <a:extLst>
            <a:ext uri="{FF2B5EF4-FFF2-40B4-BE49-F238E27FC236}">
              <a16:creationId xmlns:a16="http://schemas.microsoft.com/office/drawing/2014/main" id="{D88B4750-BD9A-4239-9C21-7682F9CBF1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2" name="Text Box 6">
          <a:extLst>
            <a:ext uri="{FF2B5EF4-FFF2-40B4-BE49-F238E27FC236}">
              <a16:creationId xmlns:a16="http://schemas.microsoft.com/office/drawing/2014/main" id="{836615E5-4468-4F34-AE34-B42215BBE8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3" name="Text Box 4">
          <a:extLst>
            <a:ext uri="{FF2B5EF4-FFF2-40B4-BE49-F238E27FC236}">
              <a16:creationId xmlns:a16="http://schemas.microsoft.com/office/drawing/2014/main" id="{91A0B3F9-0CA3-4D8D-A3D8-170DB9D9360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4" name="Text Box 6">
          <a:extLst>
            <a:ext uri="{FF2B5EF4-FFF2-40B4-BE49-F238E27FC236}">
              <a16:creationId xmlns:a16="http://schemas.microsoft.com/office/drawing/2014/main" id="{AD52BDD4-43BE-43E7-B0A3-3DA99947D45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15" name="Text Box 6">
          <a:extLst>
            <a:ext uri="{FF2B5EF4-FFF2-40B4-BE49-F238E27FC236}">
              <a16:creationId xmlns:a16="http://schemas.microsoft.com/office/drawing/2014/main" id="{559C41A5-2FEF-43A1-86B4-571767C7B4A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6" name="Text Box 4">
          <a:extLst>
            <a:ext uri="{FF2B5EF4-FFF2-40B4-BE49-F238E27FC236}">
              <a16:creationId xmlns:a16="http://schemas.microsoft.com/office/drawing/2014/main" id="{FFAE3658-36CE-4FAF-867E-B7F87965A5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7" name="Text Box 6">
          <a:extLst>
            <a:ext uri="{FF2B5EF4-FFF2-40B4-BE49-F238E27FC236}">
              <a16:creationId xmlns:a16="http://schemas.microsoft.com/office/drawing/2014/main" id="{CB638185-E0F1-4743-B17E-20D02CABA2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8" name="Text Box 4">
          <a:extLst>
            <a:ext uri="{FF2B5EF4-FFF2-40B4-BE49-F238E27FC236}">
              <a16:creationId xmlns:a16="http://schemas.microsoft.com/office/drawing/2014/main" id="{443404F1-8EBB-4B2C-9174-2E7D5FEA26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9" name="Text Box 6">
          <a:extLst>
            <a:ext uri="{FF2B5EF4-FFF2-40B4-BE49-F238E27FC236}">
              <a16:creationId xmlns:a16="http://schemas.microsoft.com/office/drawing/2014/main" id="{7BBADC0F-C7F7-476E-9DBC-ED241C813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0" name="Text Box 4">
          <a:extLst>
            <a:ext uri="{FF2B5EF4-FFF2-40B4-BE49-F238E27FC236}">
              <a16:creationId xmlns:a16="http://schemas.microsoft.com/office/drawing/2014/main" id="{299A160C-63FD-4D7A-8065-316DEF7187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1" name="Text Box 6">
          <a:extLst>
            <a:ext uri="{FF2B5EF4-FFF2-40B4-BE49-F238E27FC236}">
              <a16:creationId xmlns:a16="http://schemas.microsoft.com/office/drawing/2014/main" id="{AA3B3DF0-E269-4A03-A165-D8D3F69D55D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2" name="Text Box 4">
          <a:extLst>
            <a:ext uri="{FF2B5EF4-FFF2-40B4-BE49-F238E27FC236}">
              <a16:creationId xmlns:a16="http://schemas.microsoft.com/office/drawing/2014/main" id="{21ABCFC0-566D-45C9-878A-A2F6680D12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3" name="Text Box 6">
          <a:extLst>
            <a:ext uri="{FF2B5EF4-FFF2-40B4-BE49-F238E27FC236}">
              <a16:creationId xmlns:a16="http://schemas.microsoft.com/office/drawing/2014/main" id="{7B8E25B3-88BB-4E5A-8A08-251F159C078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4" name="Text Box 4">
          <a:extLst>
            <a:ext uri="{FF2B5EF4-FFF2-40B4-BE49-F238E27FC236}">
              <a16:creationId xmlns:a16="http://schemas.microsoft.com/office/drawing/2014/main" id="{7A6E9665-66F3-4A4E-9C33-D658AFE9AA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5" name="Text Box 6">
          <a:extLst>
            <a:ext uri="{FF2B5EF4-FFF2-40B4-BE49-F238E27FC236}">
              <a16:creationId xmlns:a16="http://schemas.microsoft.com/office/drawing/2014/main" id="{6FECDA38-97B7-465D-BC9F-8B4FE587AD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6" name="Text Box 4">
          <a:extLst>
            <a:ext uri="{FF2B5EF4-FFF2-40B4-BE49-F238E27FC236}">
              <a16:creationId xmlns:a16="http://schemas.microsoft.com/office/drawing/2014/main" id="{D178D3C2-4744-486D-846E-800532A6397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7" name="Text Box 6">
          <a:extLst>
            <a:ext uri="{FF2B5EF4-FFF2-40B4-BE49-F238E27FC236}">
              <a16:creationId xmlns:a16="http://schemas.microsoft.com/office/drawing/2014/main" id="{681B93AB-AA60-4719-BCB8-7AC948F6739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8" name="Text Box 4">
          <a:extLst>
            <a:ext uri="{FF2B5EF4-FFF2-40B4-BE49-F238E27FC236}">
              <a16:creationId xmlns:a16="http://schemas.microsoft.com/office/drawing/2014/main" id="{9B2914B0-8698-4C23-8F6F-DCE0BB654A8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9" name="Text Box 6">
          <a:extLst>
            <a:ext uri="{FF2B5EF4-FFF2-40B4-BE49-F238E27FC236}">
              <a16:creationId xmlns:a16="http://schemas.microsoft.com/office/drawing/2014/main" id="{8BB89C4A-407E-4721-AE85-B4753AA952A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0" name="Text Box 4">
          <a:extLst>
            <a:ext uri="{FF2B5EF4-FFF2-40B4-BE49-F238E27FC236}">
              <a16:creationId xmlns:a16="http://schemas.microsoft.com/office/drawing/2014/main" id="{D1BD57AC-D898-4A83-9B79-598E6F01F50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1" name="Text Box 6">
          <a:extLst>
            <a:ext uri="{FF2B5EF4-FFF2-40B4-BE49-F238E27FC236}">
              <a16:creationId xmlns:a16="http://schemas.microsoft.com/office/drawing/2014/main" id="{9C98A76D-FDEE-46AF-A99C-60840B9FEA80}"/>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2" name="Text Box 4">
          <a:extLst>
            <a:ext uri="{FF2B5EF4-FFF2-40B4-BE49-F238E27FC236}">
              <a16:creationId xmlns:a16="http://schemas.microsoft.com/office/drawing/2014/main" id="{F1DCD140-6B83-4539-B714-E3FE6355702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3" name="Text Box 6">
          <a:extLst>
            <a:ext uri="{FF2B5EF4-FFF2-40B4-BE49-F238E27FC236}">
              <a16:creationId xmlns:a16="http://schemas.microsoft.com/office/drawing/2014/main" id="{A2C7CFC0-9BFC-4588-A00E-B9BB18C777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4" name="Text Box 4">
          <a:extLst>
            <a:ext uri="{FF2B5EF4-FFF2-40B4-BE49-F238E27FC236}">
              <a16:creationId xmlns:a16="http://schemas.microsoft.com/office/drawing/2014/main" id="{7E137DAE-836A-4266-AF01-2A572F0009B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5" name="Text Box 6">
          <a:extLst>
            <a:ext uri="{FF2B5EF4-FFF2-40B4-BE49-F238E27FC236}">
              <a16:creationId xmlns:a16="http://schemas.microsoft.com/office/drawing/2014/main" id="{96E253E0-3576-411B-BCEA-6FE1569140B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6" name="Text Box 4">
          <a:extLst>
            <a:ext uri="{FF2B5EF4-FFF2-40B4-BE49-F238E27FC236}">
              <a16:creationId xmlns:a16="http://schemas.microsoft.com/office/drawing/2014/main" id="{74AC0DF1-1A01-4A8F-A1AF-ACF0D99BA4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7" name="Text Box 6">
          <a:extLst>
            <a:ext uri="{FF2B5EF4-FFF2-40B4-BE49-F238E27FC236}">
              <a16:creationId xmlns:a16="http://schemas.microsoft.com/office/drawing/2014/main" id="{64AE69C6-37E8-4B2A-A003-52FA5A67F11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8" name="Text Box 4">
          <a:extLst>
            <a:ext uri="{FF2B5EF4-FFF2-40B4-BE49-F238E27FC236}">
              <a16:creationId xmlns:a16="http://schemas.microsoft.com/office/drawing/2014/main" id="{357A7576-58EB-45DF-AB2C-639991D16E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9" name="Text Box 6">
          <a:extLst>
            <a:ext uri="{FF2B5EF4-FFF2-40B4-BE49-F238E27FC236}">
              <a16:creationId xmlns:a16="http://schemas.microsoft.com/office/drawing/2014/main" id="{6AC09242-BE59-4C8A-A767-B787CCED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0" name="Text Box 4">
          <a:extLst>
            <a:ext uri="{FF2B5EF4-FFF2-40B4-BE49-F238E27FC236}">
              <a16:creationId xmlns:a16="http://schemas.microsoft.com/office/drawing/2014/main" id="{3BD19A45-3A46-4EA9-8CBD-013B91DE35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1" name="Text Box 6">
          <a:extLst>
            <a:ext uri="{FF2B5EF4-FFF2-40B4-BE49-F238E27FC236}">
              <a16:creationId xmlns:a16="http://schemas.microsoft.com/office/drawing/2014/main" id="{C46C9E19-28E0-40CE-B3EF-E316E20A6A1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2" name="Text Box 4">
          <a:extLst>
            <a:ext uri="{FF2B5EF4-FFF2-40B4-BE49-F238E27FC236}">
              <a16:creationId xmlns:a16="http://schemas.microsoft.com/office/drawing/2014/main" id="{D6A44570-2DB9-4F34-ABAD-A8D93F302A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3" name="Text Box 6">
          <a:extLst>
            <a:ext uri="{FF2B5EF4-FFF2-40B4-BE49-F238E27FC236}">
              <a16:creationId xmlns:a16="http://schemas.microsoft.com/office/drawing/2014/main" id="{59361360-3E65-4DCE-A539-FEFC833307C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4" name="Text Box 4">
          <a:extLst>
            <a:ext uri="{FF2B5EF4-FFF2-40B4-BE49-F238E27FC236}">
              <a16:creationId xmlns:a16="http://schemas.microsoft.com/office/drawing/2014/main" id="{3E0EBAB3-24D7-46F8-B835-DABDD817AE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5" name="Text Box 6">
          <a:extLst>
            <a:ext uri="{FF2B5EF4-FFF2-40B4-BE49-F238E27FC236}">
              <a16:creationId xmlns:a16="http://schemas.microsoft.com/office/drawing/2014/main" id="{08390A4F-F52B-4698-B9B5-9D803903203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6" name="Text Box 4">
          <a:extLst>
            <a:ext uri="{FF2B5EF4-FFF2-40B4-BE49-F238E27FC236}">
              <a16:creationId xmlns:a16="http://schemas.microsoft.com/office/drawing/2014/main" id="{9AEE42CD-3722-4DDE-A204-3AEE27A84D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7" name="Text Box 6">
          <a:extLst>
            <a:ext uri="{FF2B5EF4-FFF2-40B4-BE49-F238E27FC236}">
              <a16:creationId xmlns:a16="http://schemas.microsoft.com/office/drawing/2014/main" id="{B7C88E55-F0E2-45B3-A2AD-466627D184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8" name="Text Box 4">
          <a:extLst>
            <a:ext uri="{FF2B5EF4-FFF2-40B4-BE49-F238E27FC236}">
              <a16:creationId xmlns:a16="http://schemas.microsoft.com/office/drawing/2014/main" id="{E1B5D900-5DE7-4DCB-A7C6-AE9A9E5EE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9" name="Text Box 6">
          <a:extLst>
            <a:ext uri="{FF2B5EF4-FFF2-40B4-BE49-F238E27FC236}">
              <a16:creationId xmlns:a16="http://schemas.microsoft.com/office/drawing/2014/main" id="{3ADE74F1-6B92-40A6-851B-F58FF122A35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0" name="Text Box 4">
          <a:extLst>
            <a:ext uri="{FF2B5EF4-FFF2-40B4-BE49-F238E27FC236}">
              <a16:creationId xmlns:a16="http://schemas.microsoft.com/office/drawing/2014/main" id="{C62D4800-4303-4105-849E-2DEFCD7482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1" name="Text Box 6">
          <a:extLst>
            <a:ext uri="{FF2B5EF4-FFF2-40B4-BE49-F238E27FC236}">
              <a16:creationId xmlns:a16="http://schemas.microsoft.com/office/drawing/2014/main" id="{A99F6A95-7057-4449-ABB2-1933AFF169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2" name="Text Box 4">
          <a:extLst>
            <a:ext uri="{FF2B5EF4-FFF2-40B4-BE49-F238E27FC236}">
              <a16:creationId xmlns:a16="http://schemas.microsoft.com/office/drawing/2014/main" id="{C14493C0-9257-4005-AB07-19B5C9A9650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3" name="Text Box 6">
          <a:extLst>
            <a:ext uri="{FF2B5EF4-FFF2-40B4-BE49-F238E27FC236}">
              <a16:creationId xmlns:a16="http://schemas.microsoft.com/office/drawing/2014/main" id="{454A372B-CC58-440E-82F2-82B309383D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4" name="Text Box 4">
          <a:extLst>
            <a:ext uri="{FF2B5EF4-FFF2-40B4-BE49-F238E27FC236}">
              <a16:creationId xmlns:a16="http://schemas.microsoft.com/office/drawing/2014/main" id="{AD7F3BC8-0942-43E0-8E01-B82BE2AE05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5" name="Text Box 6">
          <a:extLst>
            <a:ext uri="{FF2B5EF4-FFF2-40B4-BE49-F238E27FC236}">
              <a16:creationId xmlns:a16="http://schemas.microsoft.com/office/drawing/2014/main" id="{07686297-C6AA-4948-8F85-C9F1604CC36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6" name="Text Box 4">
          <a:extLst>
            <a:ext uri="{FF2B5EF4-FFF2-40B4-BE49-F238E27FC236}">
              <a16:creationId xmlns:a16="http://schemas.microsoft.com/office/drawing/2014/main" id="{9CD3070E-1E14-4A1B-A4CB-438220423E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7" name="Text Box 6">
          <a:extLst>
            <a:ext uri="{FF2B5EF4-FFF2-40B4-BE49-F238E27FC236}">
              <a16:creationId xmlns:a16="http://schemas.microsoft.com/office/drawing/2014/main" id="{5B199439-2948-4E48-B752-35BFEEE5C7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8" name="Text Box 4">
          <a:extLst>
            <a:ext uri="{FF2B5EF4-FFF2-40B4-BE49-F238E27FC236}">
              <a16:creationId xmlns:a16="http://schemas.microsoft.com/office/drawing/2014/main" id="{2244A40E-CFED-4EE6-A809-AC426BEF99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9" name="Text Box 6">
          <a:extLst>
            <a:ext uri="{FF2B5EF4-FFF2-40B4-BE49-F238E27FC236}">
              <a16:creationId xmlns:a16="http://schemas.microsoft.com/office/drawing/2014/main" id="{8A3EF79D-FBF3-4831-9E5C-3B996714DD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0" name="Text Box 4">
          <a:extLst>
            <a:ext uri="{FF2B5EF4-FFF2-40B4-BE49-F238E27FC236}">
              <a16:creationId xmlns:a16="http://schemas.microsoft.com/office/drawing/2014/main" id="{D37A35EC-C8C6-4562-A142-8E88C65DF10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1" name="Text Box 6">
          <a:extLst>
            <a:ext uri="{FF2B5EF4-FFF2-40B4-BE49-F238E27FC236}">
              <a16:creationId xmlns:a16="http://schemas.microsoft.com/office/drawing/2014/main" id="{F41E2759-D8BD-4D18-B01C-84DD88A42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2" name="Text Box 4">
          <a:extLst>
            <a:ext uri="{FF2B5EF4-FFF2-40B4-BE49-F238E27FC236}">
              <a16:creationId xmlns:a16="http://schemas.microsoft.com/office/drawing/2014/main" id="{9B8A72B3-FD4B-4A37-AB4E-EAB4DF83A81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3" name="Text Box 6">
          <a:extLst>
            <a:ext uri="{FF2B5EF4-FFF2-40B4-BE49-F238E27FC236}">
              <a16:creationId xmlns:a16="http://schemas.microsoft.com/office/drawing/2014/main" id="{43CC74E1-8FC1-405D-BD91-298701BD5A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4" name="Text Box 4">
          <a:extLst>
            <a:ext uri="{FF2B5EF4-FFF2-40B4-BE49-F238E27FC236}">
              <a16:creationId xmlns:a16="http://schemas.microsoft.com/office/drawing/2014/main" id="{376F8AD8-5130-46FC-B7C6-7CA36950C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5" name="Text Box 6">
          <a:extLst>
            <a:ext uri="{FF2B5EF4-FFF2-40B4-BE49-F238E27FC236}">
              <a16:creationId xmlns:a16="http://schemas.microsoft.com/office/drawing/2014/main" id="{67AEB153-7CDB-417C-9369-2020D3E362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66" name="Text Box 6">
          <a:extLst>
            <a:ext uri="{FF2B5EF4-FFF2-40B4-BE49-F238E27FC236}">
              <a16:creationId xmlns:a16="http://schemas.microsoft.com/office/drawing/2014/main" id="{02A90812-2130-4699-93E8-5A86E085D9D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7" name="Text Box 4">
          <a:extLst>
            <a:ext uri="{FF2B5EF4-FFF2-40B4-BE49-F238E27FC236}">
              <a16:creationId xmlns:a16="http://schemas.microsoft.com/office/drawing/2014/main" id="{01746D99-ABC1-49FA-B5E5-D9743B1404B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8" name="Text Box 6">
          <a:extLst>
            <a:ext uri="{FF2B5EF4-FFF2-40B4-BE49-F238E27FC236}">
              <a16:creationId xmlns:a16="http://schemas.microsoft.com/office/drawing/2014/main" id="{458E5DEF-6F3D-4AA7-A32A-B6D18DF9881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69" name="Text Box 4">
          <a:extLst>
            <a:ext uri="{FF2B5EF4-FFF2-40B4-BE49-F238E27FC236}">
              <a16:creationId xmlns:a16="http://schemas.microsoft.com/office/drawing/2014/main" id="{5B6D0DB2-E607-42F4-ACD2-039911EF1A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0" name="Text Box 6">
          <a:extLst>
            <a:ext uri="{FF2B5EF4-FFF2-40B4-BE49-F238E27FC236}">
              <a16:creationId xmlns:a16="http://schemas.microsoft.com/office/drawing/2014/main" id="{0E4B52BE-DFEC-434D-98FF-37552C4A86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1" name="Text Box 4">
          <a:extLst>
            <a:ext uri="{FF2B5EF4-FFF2-40B4-BE49-F238E27FC236}">
              <a16:creationId xmlns:a16="http://schemas.microsoft.com/office/drawing/2014/main" id="{80DFC342-1270-471A-8444-A7CB2738F86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2" name="Text Box 6">
          <a:extLst>
            <a:ext uri="{FF2B5EF4-FFF2-40B4-BE49-F238E27FC236}">
              <a16:creationId xmlns:a16="http://schemas.microsoft.com/office/drawing/2014/main" id="{82FB8F6C-0C8E-441C-967D-2A98BC0BD7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3" name="Text Box 4">
          <a:extLst>
            <a:ext uri="{FF2B5EF4-FFF2-40B4-BE49-F238E27FC236}">
              <a16:creationId xmlns:a16="http://schemas.microsoft.com/office/drawing/2014/main" id="{A74D77DD-4C5E-4338-8461-211B9135D7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4" name="Text Box 6">
          <a:extLst>
            <a:ext uri="{FF2B5EF4-FFF2-40B4-BE49-F238E27FC236}">
              <a16:creationId xmlns:a16="http://schemas.microsoft.com/office/drawing/2014/main" id="{ED6454D8-919C-4ED1-A0A3-6566105C31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5" name="Text Box 4">
          <a:extLst>
            <a:ext uri="{FF2B5EF4-FFF2-40B4-BE49-F238E27FC236}">
              <a16:creationId xmlns:a16="http://schemas.microsoft.com/office/drawing/2014/main" id="{04AF38A7-F93E-483E-B9FE-1F88471EF95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6" name="Text Box 6">
          <a:extLst>
            <a:ext uri="{FF2B5EF4-FFF2-40B4-BE49-F238E27FC236}">
              <a16:creationId xmlns:a16="http://schemas.microsoft.com/office/drawing/2014/main" id="{7EE0CC3B-0D24-4FED-8000-18FFACE92C2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7" name="Text Box 4">
          <a:extLst>
            <a:ext uri="{FF2B5EF4-FFF2-40B4-BE49-F238E27FC236}">
              <a16:creationId xmlns:a16="http://schemas.microsoft.com/office/drawing/2014/main" id="{36F73EC4-E20E-4301-A367-65FA26BE4E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8" name="Text Box 6">
          <a:extLst>
            <a:ext uri="{FF2B5EF4-FFF2-40B4-BE49-F238E27FC236}">
              <a16:creationId xmlns:a16="http://schemas.microsoft.com/office/drawing/2014/main" id="{32583065-D5E3-4137-AF17-9A67BD9F09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79" name="Text Box 4">
          <a:extLst>
            <a:ext uri="{FF2B5EF4-FFF2-40B4-BE49-F238E27FC236}">
              <a16:creationId xmlns:a16="http://schemas.microsoft.com/office/drawing/2014/main" id="{DC1A6FBE-F019-4792-A315-81A82115991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80" name="Text Box 6">
          <a:extLst>
            <a:ext uri="{FF2B5EF4-FFF2-40B4-BE49-F238E27FC236}">
              <a16:creationId xmlns:a16="http://schemas.microsoft.com/office/drawing/2014/main" id="{55DC43FB-4163-45FA-84BD-D33BFB68BF2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1" name="Text Box 6">
          <a:extLst>
            <a:ext uri="{FF2B5EF4-FFF2-40B4-BE49-F238E27FC236}">
              <a16:creationId xmlns:a16="http://schemas.microsoft.com/office/drawing/2014/main" id="{C76FEEAD-AA09-4D8A-A88A-7246A113078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2" name="Text Box 4">
          <a:extLst>
            <a:ext uri="{FF2B5EF4-FFF2-40B4-BE49-F238E27FC236}">
              <a16:creationId xmlns:a16="http://schemas.microsoft.com/office/drawing/2014/main" id="{B38667FC-3AED-4E8F-A67B-8C20175F53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3" name="Text Box 6">
          <a:extLst>
            <a:ext uri="{FF2B5EF4-FFF2-40B4-BE49-F238E27FC236}">
              <a16:creationId xmlns:a16="http://schemas.microsoft.com/office/drawing/2014/main" id="{FD6FCF09-5F9B-4C11-8189-303892ECC4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4" name="Text Box 4">
          <a:extLst>
            <a:ext uri="{FF2B5EF4-FFF2-40B4-BE49-F238E27FC236}">
              <a16:creationId xmlns:a16="http://schemas.microsoft.com/office/drawing/2014/main" id="{17C6283D-7568-4B5F-8C08-0265B6AACA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5" name="Text Box 6">
          <a:extLst>
            <a:ext uri="{FF2B5EF4-FFF2-40B4-BE49-F238E27FC236}">
              <a16:creationId xmlns:a16="http://schemas.microsoft.com/office/drawing/2014/main" id="{8A3C9BB8-7BFF-440E-8D73-294646BECFD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6" name="Text Box 6">
          <a:extLst>
            <a:ext uri="{FF2B5EF4-FFF2-40B4-BE49-F238E27FC236}">
              <a16:creationId xmlns:a16="http://schemas.microsoft.com/office/drawing/2014/main" id="{B9D23301-56BF-466C-AEA3-63262B05A03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7" name="Text Box 4">
          <a:extLst>
            <a:ext uri="{FF2B5EF4-FFF2-40B4-BE49-F238E27FC236}">
              <a16:creationId xmlns:a16="http://schemas.microsoft.com/office/drawing/2014/main" id="{1FB09993-2A0A-4226-A15F-C49CDE40E72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8" name="Text Box 6">
          <a:extLst>
            <a:ext uri="{FF2B5EF4-FFF2-40B4-BE49-F238E27FC236}">
              <a16:creationId xmlns:a16="http://schemas.microsoft.com/office/drawing/2014/main" id="{FFD70C62-3EB2-4321-8B08-51A91ACCBEE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89" name="Text Box 4">
          <a:extLst>
            <a:ext uri="{FF2B5EF4-FFF2-40B4-BE49-F238E27FC236}">
              <a16:creationId xmlns:a16="http://schemas.microsoft.com/office/drawing/2014/main" id="{9F0E53AB-E86E-4A24-80BB-F62B45D1CA99}"/>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90" name="Text Box 6">
          <a:extLst>
            <a:ext uri="{FF2B5EF4-FFF2-40B4-BE49-F238E27FC236}">
              <a16:creationId xmlns:a16="http://schemas.microsoft.com/office/drawing/2014/main" id="{69BFC748-F8C0-4727-AD9C-BB5670B213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1" name="Text Box 4">
          <a:extLst>
            <a:ext uri="{FF2B5EF4-FFF2-40B4-BE49-F238E27FC236}">
              <a16:creationId xmlns:a16="http://schemas.microsoft.com/office/drawing/2014/main" id="{26A31347-99DB-4897-8B42-2E0A287A225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2" name="Text Box 6">
          <a:extLst>
            <a:ext uri="{FF2B5EF4-FFF2-40B4-BE49-F238E27FC236}">
              <a16:creationId xmlns:a16="http://schemas.microsoft.com/office/drawing/2014/main" id="{B765868A-E134-4581-9039-21C6EBF3F4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3" name="Text Box 4">
          <a:extLst>
            <a:ext uri="{FF2B5EF4-FFF2-40B4-BE49-F238E27FC236}">
              <a16:creationId xmlns:a16="http://schemas.microsoft.com/office/drawing/2014/main" id="{E84AC3C1-26B0-4FBB-A5A2-8C9FC7ADBB7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4" name="Text Box 6">
          <a:extLst>
            <a:ext uri="{FF2B5EF4-FFF2-40B4-BE49-F238E27FC236}">
              <a16:creationId xmlns:a16="http://schemas.microsoft.com/office/drawing/2014/main" id="{CDD6AAF5-1235-45B8-8317-27859E89D2A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5" name="Text Box 4">
          <a:extLst>
            <a:ext uri="{FF2B5EF4-FFF2-40B4-BE49-F238E27FC236}">
              <a16:creationId xmlns:a16="http://schemas.microsoft.com/office/drawing/2014/main" id="{A871592D-8C91-4B1B-B4DC-B4D03ED9E56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6" name="Text Box 6">
          <a:extLst>
            <a:ext uri="{FF2B5EF4-FFF2-40B4-BE49-F238E27FC236}">
              <a16:creationId xmlns:a16="http://schemas.microsoft.com/office/drawing/2014/main" id="{516B38F2-E625-43F5-B31F-6CE3178BD85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7" name="Text Box 4">
          <a:extLst>
            <a:ext uri="{FF2B5EF4-FFF2-40B4-BE49-F238E27FC236}">
              <a16:creationId xmlns:a16="http://schemas.microsoft.com/office/drawing/2014/main" id="{DA363363-4EBE-4A68-B123-51C402BA6DF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8" name="Text Box 6">
          <a:extLst>
            <a:ext uri="{FF2B5EF4-FFF2-40B4-BE49-F238E27FC236}">
              <a16:creationId xmlns:a16="http://schemas.microsoft.com/office/drawing/2014/main" id="{5A0BBBDC-A73E-4FDF-8123-385442446D2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99" name="Text Box 4">
          <a:extLst>
            <a:ext uri="{FF2B5EF4-FFF2-40B4-BE49-F238E27FC236}">
              <a16:creationId xmlns:a16="http://schemas.microsoft.com/office/drawing/2014/main" id="{F58F1F1F-7899-44F8-9673-14FFD0455C08}"/>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700" name="Text Box 6">
          <a:extLst>
            <a:ext uri="{FF2B5EF4-FFF2-40B4-BE49-F238E27FC236}">
              <a16:creationId xmlns:a16="http://schemas.microsoft.com/office/drawing/2014/main" id="{1AE3B108-383C-4D09-8948-96E130EF1146}"/>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1" name="Text Box 4">
          <a:extLst>
            <a:ext uri="{FF2B5EF4-FFF2-40B4-BE49-F238E27FC236}">
              <a16:creationId xmlns:a16="http://schemas.microsoft.com/office/drawing/2014/main" id="{81804877-84DE-4A11-AF36-C559494CFE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2" name="Text Box 6">
          <a:extLst>
            <a:ext uri="{FF2B5EF4-FFF2-40B4-BE49-F238E27FC236}">
              <a16:creationId xmlns:a16="http://schemas.microsoft.com/office/drawing/2014/main" id="{C89866D1-ECD4-4E9D-B309-FC5E4C32FAE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3" name="Text Box 4">
          <a:extLst>
            <a:ext uri="{FF2B5EF4-FFF2-40B4-BE49-F238E27FC236}">
              <a16:creationId xmlns:a16="http://schemas.microsoft.com/office/drawing/2014/main" id="{58EEFA1B-997E-4902-8CE0-9EE20CEBB6C5}"/>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4" name="Text Box 6">
          <a:extLst>
            <a:ext uri="{FF2B5EF4-FFF2-40B4-BE49-F238E27FC236}">
              <a16:creationId xmlns:a16="http://schemas.microsoft.com/office/drawing/2014/main" id="{9509FA24-A084-4D27-9CF6-77C590DA191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5" name="Text Box 4">
          <a:extLst>
            <a:ext uri="{FF2B5EF4-FFF2-40B4-BE49-F238E27FC236}">
              <a16:creationId xmlns:a16="http://schemas.microsoft.com/office/drawing/2014/main" id="{07A74647-0631-4B35-B39A-920292F65E2A}"/>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6" name="Text Box 6">
          <a:extLst>
            <a:ext uri="{FF2B5EF4-FFF2-40B4-BE49-F238E27FC236}">
              <a16:creationId xmlns:a16="http://schemas.microsoft.com/office/drawing/2014/main" id="{ABB1C2C1-EC2D-4CA8-969E-FA4D8EB010E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7" name="Text Box 4">
          <a:extLst>
            <a:ext uri="{FF2B5EF4-FFF2-40B4-BE49-F238E27FC236}">
              <a16:creationId xmlns:a16="http://schemas.microsoft.com/office/drawing/2014/main" id="{AC88CB1A-2A85-4FA2-B363-3E7A710525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8" name="Text Box 6">
          <a:extLst>
            <a:ext uri="{FF2B5EF4-FFF2-40B4-BE49-F238E27FC236}">
              <a16:creationId xmlns:a16="http://schemas.microsoft.com/office/drawing/2014/main" id="{FFE6FB78-8E1A-460E-AFBB-ADB3AC37A8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09" name="Text Box 4">
          <a:extLst>
            <a:ext uri="{FF2B5EF4-FFF2-40B4-BE49-F238E27FC236}">
              <a16:creationId xmlns:a16="http://schemas.microsoft.com/office/drawing/2014/main" id="{DA0F6DC9-1E51-4D09-B936-4D568EA599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10" name="Text Box 6">
          <a:extLst>
            <a:ext uri="{FF2B5EF4-FFF2-40B4-BE49-F238E27FC236}">
              <a16:creationId xmlns:a16="http://schemas.microsoft.com/office/drawing/2014/main" id="{1004E1F7-B7AD-4D71-A56C-C35E780FEDE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1" name="Text Box 4">
          <a:extLst>
            <a:ext uri="{FF2B5EF4-FFF2-40B4-BE49-F238E27FC236}">
              <a16:creationId xmlns:a16="http://schemas.microsoft.com/office/drawing/2014/main" id="{1C83FC6D-09F5-4943-BAF1-630850B0B2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2" name="Text Box 6">
          <a:extLst>
            <a:ext uri="{FF2B5EF4-FFF2-40B4-BE49-F238E27FC236}">
              <a16:creationId xmlns:a16="http://schemas.microsoft.com/office/drawing/2014/main" id="{97F13F99-1DB3-4E6E-95DE-E9390A16410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3" name="Text Box 4">
          <a:extLst>
            <a:ext uri="{FF2B5EF4-FFF2-40B4-BE49-F238E27FC236}">
              <a16:creationId xmlns:a16="http://schemas.microsoft.com/office/drawing/2014/main" id="{B51D8ECD-71B6-4CFC-8E76-F20FF99599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4" name="Text Box 6">
          <a:extLst>
            <a:ext uri="{FF2B5EF4-FFF2-40B4-BE49-F238E27FC236}">
              <a16:creationId xmlns:a16="http://schemas.microsoft.com/office/drawing/2014/main" id="{5A24B977-1ABC-4672-AF2B-8DF3E67D507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5" name="Text Box 4">
          <a:extLst>
            <a:ext uri="{FF2B5EF4-FFF2-40B4-BE49-F238E27FC236}">
              <a16:creationId xmlns:a16="http://schemas.microsoft.com/office/drawing/2014/main" id="{B2383DFC-3038-4FDD-8F8D-CC020414C0B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6" name="Text Box 6">
          <a:extLst>
            <a:ext uri="{FF2B5EF4-FFF2-40B4-BE49-F238E27FC236}">
              <a16:creationId xmlns:a16="http://schemas.microsoft.com/office/drawing/2014/main" id="{3B33A29A-808C-46F4-BDBF-1754E8345B8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7" name="Text Box 4">
          <a:extLst>
            <a:ext uri="{FF2B5EF4-FFF2-40B4-BE49-F238E27FC236}">
              <a16:creationId xmlns:a16="http://schemas.microsoft.com/office/drawing/2014/main" id="{BDECF939-8B30-45AC-AC62-679AAB9208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8" name="Text Box 6">
          <a:extLst>
            <a:ext uri="{FF2B5EF4-FFF2-40B4-BE49-F238E27FC236}">
              <a16:creationId xmlns:a16="http://schemas.microsoft.com/office/drawing/2014/main" id="{45393D8F-F371-4A18-B7A0-F8C0E1F449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19" name="Text Box 4">
          <a:extLst>
            <a:ext uri="{FF2B5EF4-FFF2-40B4-BE49-F238E27FC236}">
              <a16:creationId xmlns:a16="http://schemas.microsoft.com/office/drawing/2014/main" id="{D481901F-DCD4-4B27-B7C2-6EB1E0B117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0" name="Text Box 6">
          <a:extLst>
            <a:ext uri="{FF2B5EF4-FFF2-40B4-BE49-F238E27FC236}">
              <a16:creationId xmlns:a16="http://schemas.microsoft.com/office/drawing/2014/main" id="{39440A53-5313-4E9D-A8F1-5A352D1647D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1" name="Text Box 4">
          <a:extLst>
            <a:ext uri="{FF2B5EF4-FFF2-40B4-BE49-F238E27FC236}">
              <a16:creationId xmlns:a16="http://schemas.microsoft.com/office/drawing/2014/main" id="{43720E5B-A14F-45BC-9D9B-91E9404BC4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2" name="Text Box 6">
          <a:extLst>
            <a:ext uri="{FF2B5EF4-FFF2-40B4-BE49-F238E27FC236}">
              <a16:creationId xmlns:a16="http://schemas.microsoft.com/office/drawing/2014/main" id="{E560EED5-AFF0-41CD-8C07-9C3D4E101A9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3" name="Text Box 4">
          <a:extLst>
            <a:ext uri="{FF2B5EF4-FFF2-40B4-BE49-F238E27FC236}">
              <a16:creationId xmlns:a16="http://schemas.microsoft.com/office/drawing/2014/main" id="{8988BAC3-548F-4E8E-A150-DB152B8D83B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4" name="Text Box 6">
          <a:extLst>
            <a:ext uri="{FF2B5EF4-FFF2-40B4-BE49-F238E27FC236}">
              <a16:creationId xmlns:a16="http://schemas.microsoft.com/office/drawing/2014/main" id="{C806200A-980C-4F9C-9729-5E01407B6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5" name="Text Box 4">
          <a:extLst>
            <a:ext uri="{FF2B5EF4-FFF2-40B4-BE49-F238E27FC236}">
              <a16:creationId xmlns:a16="http://schemas.microsoft.com/office/drawing/2014/main" id="{CF797DFF-AD30-45DC-9B5F-BE910EAF9A5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6" name="Text Box 6">
          <a:extLst>
            <a:ext uri="{FF2B5EF4-FFF2-40B4-BE49-F238E27FC236}">
              <a16:creationId xmlns:a16="http://schemas.microsoft.com/office/drawing/2014/main" id="{00DF686A-EF4D-452A-88D4-076A16A272A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7" name="Text Box 4">
          <a:extLst>
            <a:ext uri="{FF2B5EF4-FFF2-40B4-BE49-F238E27FC236}">
              <a16:creationId xmlns:a16="http://schemas.microsoft.com/office/drawing/2014/main" id="{F8AAF507-A110-4215-927E-32886BB38C1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8" name="Text Box 6">
          <a:extLst>
            <a:ext uri="{FF2B5EF4-FFF2-40B4-BE49-F238E27FC236}">
              <a16:creationId xmlns:a16="http://schemas.microsoft.com/office/drawing/2014/main" id="{7FF18661-46AB-4716-B9C4-26B57E8EE5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29" name="Text Box 4">
          <a:extLst>
            <a:ext uri="{FF2B5EF4-FFF2-40B4-BE49-F238E27FC236}">
              <a16:creationId xmlns:a16="http://schemas.microsoft.com/office/drawing/2014/main" id="{9EAAEF17-C4AA-4C57-BB3F-B4405C1C7D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30" name="Text Box 6">
          <a:extLst>
            <a:ext uri="{FF2B5EF4-FFF2-40B4-BE49-F238E27FC236}">
              <a16:creationId xmlns:a16="http://schemas.microsoft.com/office/drawing/2014/main" id="{DA469DEB-89AB-4B4F-99BD-9669CEF0CE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1" name="Text Box 4">
          <a:extLst>
            <a:ext uri="{FF2B5EF4-FFF2-40B4-BE49-F238E27FC236}">
              <a16:creationId xmlns:a16="http://schemas.microsoft.com/office/drawing/2014/main" id="{8E370E19-9080-4DE0-A7AA-AD98F54ACD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2" name="Text Box 6">
          <a:extLst>
            <a:ext uri="{FF2B5EF4-FFF2-40B4-BE49-F238E27FC236}">
              <a16:creationId xmlns:a16="http://schemas.microsoft.com/office/drawing/2014/main" id="{6B7DED45-88E1-4257-8315-168011BD6C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3" name="Text Box 4">
          <a:extLst>
            <a:ext uri="{FF2B5EF4-FFF2-40B4-BE49-F238E27FC236}">
              <a16:creationId xmlns:a16="http://schemas.microsoft.com/office/drawing/2014/main" id="{D6088422-0FEB-410D-85E1-AE8ACD250C4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4" name="Text Box 6">
          <a:extLst>
            <a:ext uri="{FF2B5EF4-FFF2-40B4-BE49-F238E27FC236}">
              <a16:creationId xmlns:a16="http://schemas.microsoft.com/office/drawing/2014/main" id="{130F4088-1B13-4A31-943F-61086AE6AA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5" name="Text Box 4">
          <a:extLst>
            <a:ext uri="{FF2B5EF4-FFF2-40B4-BE49-F238E27FC236}">
              <a16:creationId xmlns:a16="http://schemas.microsoft.com/office/drawing/2014/main" id="{D048B097-3F1D-49F2-B05D-2805FD1A99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6" name="Text Box 6">
          <a:extLst>
            <a:ext uri="{FF2B5EF4-FFF2-40B4-BE49-F238E27FC236}">
              <a16:creationId xmlns:a16="http://schemas.microsoft.com/office/drawing/2014/main" id="{04EC74DE-A14A-42AA-992B-4CE28849F0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7" name="Text Box 4">
          <a:extLst>
            <a:ext uri="{FF2B5EF4-FFF2-40B4-BE49-F238E27FC236}">
              <a16:creationId xmlns:a16="http://schemas.microsoft.com/office/drawing/2014/main" id="{03922AC0-D402-45F6-8B3D-82805F677C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8" name="Text Box 6">
          <a:extLst>
            <a:ext uri="{FF2B5EF4-FFF2-40B4-BE49-F238E27FC236}">
              <a16:creationId xmlns:a16="http://schemas.microsoft.com/office/drawing/2014/main" id="{FFF7FBB8-1F0E-4239-A291-1E22CF303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39" name="Text Box 4">
          <a:extLst>
            <a:ext uri="{FF2B5EF4-FFF2-40B4-BE49-F238E27FC236}">
              <a16:creationId xmlns:a16="http://schemas.microsoft.com/office/drawing/2014/main" id="{811177EC-CF3F-4336-9B80-4297EA45C81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40" name="Text Box 6">
          <a:extLst>
            <a:ext uri="{FF2B5EF4-FFF2-40B4-BE49-F238E27FC236}">
              <a16:creationId xmlns:a16="http://schemas.microsoft.com/office/drawing/2014/main" id="{9A8A2376-9613-4386-BF8B-318F13E1E4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1" name="Text Box 4">
          <a:extLst>
            <a:ext uri="{FF2B5EF4-FFF2-40B4-BE49-F238E27FC236}">
              <a16:creationId xmlns:a16="http://schemas.microsoft.com/office/drawing/2014/main" id="{837D0C79-598B-4A92-8A60-062EF9CFB1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2" name="Text Box 6">
          <a:extLst>
            <a:ext uri="{FF2B5EF4-FFF2-40B4-BE49-F238E27FC236}">
              <a16:creationId xmlns:a16="http://schemas.microsoft.com/office/drawing/2014/main" id="{E28EFF1A-FD61-44D1-B9AC-0DBF134E0A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3" name="Text Box 4">
          <a:extLst>
            <a:ext uri="{FF2B5EF4-FFF2-40B4-BE49-F238E27FC236}">
              <a16:creationId xmlns:a16="http://schemas.microsoft.com/office/drawing/2014/main" id="{F93E521B-7EB1-4256-91CF-D3CBBCD593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4" name="Text Box 6">
          <a:extLst>
            <a:ext uri="{FF2B5EF4-FFF2-40B4-BE49-F238E27FC236}">
              <a16:creationId xmlns:a16="http://schemas.microsoft.com/office/drawing/2014/main" id="{A09F5F65-D157-487C-AA04-554A536D9F8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5" name="Text Box 4">
          <a:extLst>
            <a:ext uri="{FF2B5EF4-FFF2-40B4-BE49-F238E27FC236}">
              <a16:creationId xmlns:a16="http://schemas.microsoft.com/office/drawing/2014/main" id="{2DF1D1EA-FE7E-4160-AA69-3F1D74388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6" name="Text Box 6">
          <a:extLst>
            <a:ext uri="{FF2B5EF4-FFF2-40B4-BE49-F238E27FC236}">
              <a16:creationId xmlns:a16="http://schemas.microsoft.com/office/drawing/2014/main" id="{B0CD732C-CB06-4BAE-971D-60A30BA94F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7" name="Text Box 4">
          <a:extLst>
            <a:ext uri="{FF2B5EF4-FFF2-40B4-BE49-F238E27FC236}">
              <a16:creationId xmlns:a16="http://schemas.microsoft.com/office/drawing/2014/main" id="{FBD7A085-00BB-48A1-BDC4-70677F0209B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8" name="Text Box 6">
          <a:extLst>
            <a:ext uri="{FF2B5EF4-FFF2-40B4-BE49-F238E27FC236}">
              <a16:creationId xmlns:a16="http://schemas.microsoft.com/office/drawing/2014/main" id="{703C8831-C213-4FE9-A819-527B50CCC0C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49" name="Text Box 6">
          <a:extLst>
            <a:ext uri="{FF2B5EF4-FFF2-40B4-BE49-F238E27FC236}">
              <a16:creationId xmlns:a16="http://schemas.microsoft.com/office/drawing/2014/main" id="{2B90BFA1-1EFA-40C8-B315-DFC54A80E0F5}"/>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0" name="Text Box 4">
          <a:extLst>
            <a:ext uri="{FF2B5EF4-FFF2-40B4-BE49-F238E27FC236}">
              <a16:creationId xmlns:a16="http://schemas.microsoft.com/office/drawing/2014/main" id="{ACED92F5-2F4F-4590-854B-AFC2554931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1" name="Text Box 6">
          <a:extLst>
            <a:ext uri="{FF2B5EF4-FFF2-40B4-BE49-F238E27FC236}">
              <a16:creationId xmlns:a16="http://schemas.microsoft.com/office/drawing/2014/main" id="{81F45A85-9D19-400C-B71C-6AE4F3B947E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2" name="Text Box 4">
          <a:extLst>
            <a:ext uri="{FF2B5EF4-FFF2-40B4-BE49-F238E27FC236}">
              <a16:creationId xmlns:a16="http://schemas.microsoft.com/office/drawing/2014/main" id="{F4427697-E615-4293-9B3C-F99D544EE6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3" name="Text Box 6">
          <a:extLst>
            <a:ext uri="{FF2B5EF4-FFF2-40B4-BE49-F238E27FC236}">
              <a16:creationId xmlns:a16="http://schemas.microsoft.com/office/drawing/2014/main" id="{5F1F5E53-1F6D-41CD-B2CC-72941A4D421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4" name="Text Box 4">
          <a:extLst>
            <a:ext uri="{FF2B5EF4-FFF2-40B4-BE49-F238E27FC236}">
              <a16:creationId xmlns:a16="http://schemas.microsoft.com/office/drawing/2014/main" id="{FC9BCFE7-6BCF-4F1B-91B6-EA758C99BC0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5" name="Text Box 6">
          <a:extLst>
            <a:ext uri="{FF2B5EF4-FFF2-40B4-BE49-F238E27FC236}">
              <a16:creationId xmlns:a16="http://schemas.microsoft.com/office/drawing/2014/main" id="{D4191BFB-F676-4442-9166-3906DA62D3E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6" name="Text Box 4">
          <a:extLst>
            <a:ext uri="{FF2B5EF4-FFF2-40B4-BE49-F238E27FC236}">
              <a16:creationId xmlns:a16="http://schemas.microsoft.com/office/drawing/2014/main" id="{7A5567DC-30D5-478F-8CAC-C4C0B457F8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7" name="Text Box 6">
          <a:extLst>
            <a:ext uri="{FF2B5EF4-FFF2-40B4-BE49-F238E27FC236}">
              <a16:creationId xmlns:a16="http://schemas.microsoft.com/office/drawing/2014/main" id="{906ADF11-F4DB-481A-A3B2-0146D18511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8" name="Text Box 4">
          <a:extLst>
            <a:ext uri="{FF2B5EF4-FFF2-40B4-BE49-F238E27FC236}">
              <a16:creationId xmlns:a16="http://schemas.microsoft.com/office/drawing/2014/main" id="{CC0F8591-BDEE-416A-8564-EBEE18163C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9" name="Text Box 6">
          <a:extLst>
            <a:ext uri="{FF2B5EF4-FFF2-40B4-BE49-F238E27FC236}">
              <a16:creationId xmlns:a16="http://schemas.microsoft.com/office/drawing/2014/main" id="{82AAC5B7-64DA-4472-9E68-247192A476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0" name="Text Box 4">
          <a:extLst>
            <a:ext uri="{FF2B5EF4-FFF2-40B4-BE49-F238E27FC236}">
              <a16:creationId xmlns:a16="http://schemas.microsoft.com/office/drawing/2014/main" id="{9D81B4C6-B47D-496E-BFBC-EF6B4EA7337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1" name="Text Box 6">
          <a:extLst>
            <a:ext uri="{FF2B5EF4-FFF2-40B4-BE49-F238E27FC236}">
              <a16:creationId xmlns:a16="http://schemas.microsoft.com/office/drawing/2014/main" id="{DD673413-8D8E-4C29-A8ED-F847BAF3C91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2" name="Text Box 4">
          <a:extLst>
            <a:ext uri="{FF2B5EF4-FFF2-40B4-BE49-F238E27FC236}">
              <a16:creationId xmlns:a16="http://schemas.microsoft.com/office/drawing/2014/main" id="{2C0D9891-18B9-4D7C-883D-1257F6C9D9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3" name="Text Box 6">
          <a:extLst>
            <a:ext uri="{FF2B5EF4-FFF2-40B4-BE49-F238E27FC236}">
              <a16:creationId xmlns:a16="http://schemas.microsoft.com/office/drawing/2014/main" id="{56EF703B-7A15-4D2D-B5B2-75416A7EC99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4" name="Text Box 4">
          <a:extLst>
            <a:ext uri="{FF2B5EF4-FFF2-40B4-BE49-F238E27FC236}">
              <a16:creationId xmlns:a16="http://schemas.microsoft.com/office/drawing/2014/main" id="{1681F921-652A-43B4-82C2-9887EDF8CF1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5" name="Text Box 6">
          <a:extLst>
            <a:ext uri="{FF2B5EF4-FFF2-40B4-BE49-F238E27FC236}">
              <a16:creationId xmlns:a16="http://schemas.microsoft.com/office/drawing/2014/main" id="{C48E2D9B-37D3-4D83-B491-467F9957431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6" name="Text Box 4">
          <a:extLst>
            <a:ext uri="{FF2B5EF4-FFF2-40B4-BE49-F238E27FC236}">
              <a16:creationId xmlns:a16="http://schemas.microsoft.com/office/drawing/2014/main" id="{DC594325-F785-43D4-AF5A-FCC8AD7664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7" name="Text Box 6">
          <a:extLst>
            <a:ext uri="{FF2B5EF4-FFF2-40B4-BE49-F238E27FC236}">
              <a16:creationId xmlns:a16="http://schemas.microsoft.com/office/drawing/2014/main" id="{A63105FC-79E7-49FB-96BF-1F3AADAD968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8" name="Text Box 4">
          <a:extLst>
            <a:ext uri="{FF2B5EF4-FFF2-40B4-BE49-F238E27FC236}">
              <a16:creationId xmlns:a16="http://schemas.microsoft.com/office/drawing/2014/main" id="{6BCB7E6A-E2BF-4C4A-9768-446A90E8C4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9" name="Text Box 6">
          <a:extLst>
            <a:ext uri="{FF2B5EF4-FFF2-40B4-BE49-F238E27FC236}">
              <a16:creationId xmlns:a16="http://schemas.microsoft.com/office/drawing/2014/main" id="{03DA133E-F706-4C36-87C0-2EF420C32F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0" name="Text Box 4">
          <a:extLst>
            <a:ext uri="{FF2B5EF4-FFF2-40B4-BE49-F238E27FC236}">
              <a16:creationId xmlns:a16="http://schemas.microsoft.com/office/drawing/2014/main" id="{1E64B158-1143-4583-AA0E-8CE67B3171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1" name="Text Box 6">
          <a:extLst>
            <a:ext uri="{FF2B5EF4-FFF2-40B4-BE49-F238E27FC236}">
              <a16:creationId xmlns:a16="http://schemas.microsoft.com/office/drawing/2014/main" id="{3C54E4CB-7B56-435F-8EB9-BEB19144F43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2" name="Text Box 4">
          <a:extLst>
            <a:ext uri="{FF2B5EF4-FFF2-40B4-BE49-F238E27FC236}">
              <a16:creationId xmlns:a16="http://schemas.microsoft.com/office/drawing/2014/main" id="{3EA7C804-B231-42A1-8403-8A8EE5D160D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3" name="Text Box 6">
          <a:extLst>
            <a:ext uri="{FF2B5EF4-FFF2-40B4-BE49-F238E27FC236}">
              <a16:creationId xmlns:a16="http://schemas.microsoft.com/office/drawing/2014/main" id="{95F92C8B-F882-44C6-985D-E252215E30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4" name="Text Box 4">
          <a:extLst>
            <a:ext uri="{FF2B5EF4-FFF2-40B4-BE49-F238E27FC236}">
              <a16:creationId xmlns:a16="http://schemas.microsoft.com/office/drawing/2014/main" id="{4E9D6781-65F1-4AC8-9859-801787BC714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5" name="Text Box 6">
          <a:extLst>
            <a:ext uri="{FF2B5EF4-FFF2-40B4-BE49-F238E27FC236}">
              <a16:creationId xmlns:a16="http://schemas.microsoft.com/office/drawing/2014/main" id="{2C8E5D8F-6EC7-4C85-95DE-8F0F19078E3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6" name="Text Box 4">
          <a:extLst>
            <a:ext uri="{FF2B5EF4-FFF2-40B4-BE49-F238E27FC236}">
              <a16:creationId xmlns:a16="http://schemas.microsoft.com/office/drawing/2014/main" id="{06FEE8AF-8C79-4C44-8CB7-50A20BB66E7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7" name="Text Box 6">
          <a:extLst>
            <a:ext uri="{FF2B5EF4-FFF2-40B4-BE49-F238E27FC236}">
              <a16:creationId xmlns:a16="http://schemas.microsoft.com/office/drawing/2014/main" id="{BE292717-852E-496E-927F-B5A0A0E48D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8" name="Text Box 4">
          <a:extLst>
            <a:ext uri="{FF2B5EF4-FFF2-40B4-BE49-F238E27FC236}">
              <a16:creationId xmlns:a16="http://schemas.microsoft.com/office/drawing/2014/main" id="{07CF47E1-8220-4AC7-8FC3-6EA6322B9D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9" name="Text Box 6">
          <a:extLst>
            <a:ext uri="{FF2B5EF4-FFF2-40B4-BE49-F238E27FC236}">
              <a16:creationId xmlns:a16="http://schemas.microsoft.com/office/drawing/2014/main" id="{2AA94527-F408-4F66-BFBF-8D6AA2F531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0" name="Text Box 4">
          <a:extLst>
            <a:ext uri="{FF2B5EF4-FFF2-40B4-BE49-F238E27FC236}">
              <a16:creationId xmlns:a16="http://schemas.microsoft.com/office/drawing/2014/main" id="{5F3ACBCD-7E99-4BC4-B012-C9534A3FD4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1" name="Text Box 6">
          <a:extLst>
            <a:ext uri="{FF2B5EF4-FFF2-40B4-BE49-F238E27FC236}">
              <a16:creationId xmlns:a16="http://schemas.microsoft.com/office/drawing/2014/main" id="{184E2DF7-4280-4D5F-9971-80B253A1F6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2" name="Text Box 4">
          <a:extLst>
            <a:ext uri="{FF2B5EF4-FFF2-40B4-BE49-F238E27FC236}">
              <a16:creationId xmlns:a16="http://schemas.microsoft.com/office/drawing/2014/main" id="{2A137F85-D970-47AF-99FA-E18A75629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3" name="Text Box 6">
          <a:extLst>
            <a:ext uri="{FF2B5EF4-FFF2-40B4-BE49-F238E27FC236}">
              <a16:creationId xmlns:a16="http://schemas.microsoft.com/office/drawing/2014/main" id="{73DF199B-FFBF-49EC-96CC-07102926A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4" name="Text Box 4">
          <a:extLst>
            <a:ext uri="{FF2B5EF4-FFF2-40B4-BE49-F238E27FC236}">
              <a16:creationId xmlns:a16="http://schemas.microsoft.com/office/drawing/2014/main" id="{6F4729C4-5B42-4182-8A79-C69DCA6DE0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5" name="Text Box 6">
          <a:extLst>
            <a:ext uri="{FF2B5EF4-FFF2-40B4-BE49-F238E27FC236}">
              <a16:creationId xmlns:a16="http://schemas.microsoft.com/office/drawing/2014/main" id="{8BE79B41-DA2A-4CFC-8327-2AC11AC437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6" name="Text Box 4">
          <a:extLst>
            <a:ext uri="{FF2B5EF4-FFF2-40B4-BE49-F238E27FC236}">
              <a16:creationId xmlns:a16="http://schemas.microsoft.com/office/drawing/2014/main" id="{C8FF8CA5-7494-4016-9EA4-2F2A30FF1EE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7" name="Text Box 6">
          <a:extLst>
            <a:ext uri="{FF2B5EF4-FFF2-40B4-BE49-F238E27FC236}">
              <a16:creationId xmlns:a16="http://schemas.microsoft.com/office/drawing/2014/main" id="{CB3617A1-6CE1-44A5-B06C-F1DDB5CE073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8" name="Text Box 4">
          <a:extLst>
            <a:ext uri="{FF2B5EF4-FFF2-40B4-BE49-F238E27FC236}">
              <a16:creationId xmlns:a16="http://schemas.microsoft.com/office/drawing/2014/main" id="{52BB4B6F-20E7-46D6-86BB-0AEBF66B1D9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9" name="Text Box 6">
          <a:extLst>
            <a:ext uri="{FF2B5EF4-FFF2-40B4-BE49-F238E27FC236}">
              <a16:creationId xmlns:a16="http://schemas.microsoft.com/office/drawing/2014/main" id="{5D8BBCC4-C938-47A0-864B-AA636049694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0" name="Text Box 4">
          <a:extLst>
            <a:ext uri="{FF2B5EF4-FFF2-40B4-BE49-F238E27FC236}">
              <a16:creationId xmlns:a16="http://schemas.microsoft.com/office/drawing/2014/main" id="{A9B3D4B7-2382-492C-B034-883A835473D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1" name="Text Box 6">
          <a:extLst>
            <a:ext uri="{FF2B5EF4-FFF2-40B4-BE49-F238E27FC236}">
              <a16:creationId xmlns:a16="http://schemas.microsoft.com/office/drawing/2014/main" id="{9AA0CB69-C6EE-494B-964D-E19AA76238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92" name="Text Box 6">
          <a:extLst>
            <a:ext uri="{FF2B5EF4-FFF2-40B4-BE49-F238E27FC236}">
              <a16:creationId xmlns:a16="http://schemas.microsoft.com/office/drawing/2014/main" id="{E29F56E5-94B9-4B46-BED6-15D5C61ED25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3" name="Text Box 4">
          <a:extLst>
            <a:ext uri="{FF2B5EF4-FFF2-40B4-BE49-F238E27FC236}">
              <a16:creationId xmlns:a16="http://schemas.microsoft.com/office/drawing/2014/main" id="{ADD6D14D-6F1B-4909-A229-FBA7860962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4" name="Text Box 6">
          <a:extLst>
            <a:ext uri="{FF2B5EF4-FFF2-40B4-BE49-F238E27FC236}">
              <a16:creationId xmlns:a16="http://schemas.microsoft.com/office/drawing/2014/main" id="{824A6EF9-409A-4DA2-BD94-21FDB6BC592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5" name="Text Box 4">
          <a:extLst>
            <a:ext uri="{FF2B5EF4-FFF2-40B4-BE49-F238E27FC236}">
              <a16:creationId xmlns:a16="http://schemas.microsoft.com/office/drawing/2014/main" id="{C9C4F142-D4C5-46C6-AB15-5B45881CB88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6" name="Text Box 6">
          <a:extLst>
            <a:ext uri="{FF2B5EF4-FFF2-40B4-BE49-F238E27FC236}">
              <a16:creationId xmlns:a16="http://schemas.microsoft.com/office/drawing/2014/main" id="{B9E81111-D2F0-4ED5-A954-3CEFFDA3D2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7" name="Text Box 4">
          <a:extLst>
            <a:ext uri="{FF2B5EF4-FFF2-40B4-BE49-F238E27FC236}">
              <a16:creationId xmlns:a16="http://schemas.microsoft.com/office/drawing/2014/main" id="{3A822474-ABB5-40EC-8040-57C63D9A5B6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8" name="Text Box 6">
          <a:extLst>
            <a:ext uri="{FF2B5EF4-FFF2-40B4-BE49-F238E27FC236}">
              <a16:creationId xmlns:a16="http://schemas.microsoft.com/office/drawing/2014/main" id="{90BD74AC-72FE-4AEF-987C-27ACA10896D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99" name="Text Box 6">
          <a:extLst>
            <a:ext uri="{FF2B5EF4-FFF2-40B4-BE49-F238E27FC236}">
              <a16:creationId xmlns:a16="http://schemas.microsoft.com/office/drawing/2014/main" id="{19AEDCBC-503C-43ED-8AD8-3161EBBA2C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0" name="Text Box 4">
          <a:extLst>
            <a:ext uri="{FF2B5EF4-FFF2-40B4-BE49-F238E27FC236}">
              <a16:creationId xmlns:a16="http://schemas.microsoft.com/office/drawing/2014/main" id="{32DAA6B9-EC03-4F0B-8425-E3C9B89126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1" name="Text Box 6">
          <a:extLst>
            <a:ext uri="{FF2B5EF4-FFF2-40B4-BE49-F238E27FC236}">
              <a16:creationId xmlns:a16="http://schemas.microsoft.com/office/drawing/2014/main" id="{9535BFF1-8974-4143-8937-F556AF7DB6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2" name="Text Box 4">
          <a:extLst>
            <a:ext uri="{FF2B5EF4-FFF2-40B4-BE49-F238E27FC236}">
              <a16:creationId xmlns:a16="http://schemas.microsoft.com/office/drawing/2014/main" id="{7CE324AD-936D-4D7D-B65F-B1D345AF95A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3" name="Text Box 6">
          <a:extLst>
            <a:ext uri="{FF2B5EF4-FFF2-40B4-BE49-F238E27FC236}">
              <a16:creationId xmlns:a16="http://schemas.microsoft.com/office/drawing/2014/main" id="{63C12309-09F0-4265-8322-AE1C412CC16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4" name="Text Box 4">
          <a:extLst>
            <a:ext uri="{FF2B5EF4-FFF2-40B4-BE49-F238E27FC236}">
              <a16:creationId xmlns:a16="http://schemas.microsoft.com/office/drawing/2014/main" id="{B9DB047A-2C84-4E1F-A9FB-7311CEA54D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5" name="Text Box 6">
          <a:extLst>
            <a:ext uri="{FF2B5EF4-FFF2-40B4-BE49-F238E27FC236}">
              <a16:creationId xmlns:a16="http://schemas.microsoft.com/office/drawing/2014/main" id="{2E6B38E6-A365-4FCD-A4F6-65419C63829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6" name="Text Box 4">
          <a:extLst>
            <a:ext uri="{FF2B5EF4-FFF2-40B4-BE49-F238E27FC236}">
              <a16:creationId xmlns:a16="http://schemas.microsoft.com/office/drawing/2014/main" id="{9B7F2650-CD34-485F-B4C8-9396045AECB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7" name="Text Box 6">
          <a:extLst>
            <a:ext uri="{FF2B5EF4-FFF2-40B4-BE49-F238E27FC236}">
              <a16:creationId xmlns:a16="http://schemas.microsoft.com/office/drawing/2014/main" id="{A80BE78E-66C0-4F26-A5EB-63336508CA8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8" name="Text Box 4">
          <a:extLst>
            <a:ext uri="{FF2B5EF4-FFF2-40B4-BE49-F238E27FC236}">
              <a16:creationId xmlns:a16="http://schemas.microsoft.com/office/drawing/2014/main" id="{9EBE2616-2D71-450D-9E67-7BFDEB579FD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9" name="Text Box 6">
          <a:extLst>
            <a:ext uri="{FF2B5EF4-FFF2-40B4-BE49-F238E27FC236}">
              <a16:creationId xmlns:a16="http://schemas.microsoft.com/office/drawing/2014/main" id="{782CDF50-E758-4D3F-8661-41A0EA7A6B9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0" name="Text Box 4">
          <a:extLst>
            <a:ext uri="{FF2B5EF4-FFF2-40B4-BE49-F238E27FC236}">
              <a16:creationId xmlns:a16="http://schemas.microsoft.com/office/drawing/2014/main" id="{7D8E9487-4BF0-419E-86AE-35B336AF366E}"/>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1" name="Text Box 6">
          <a:extLst>
            <a:ext uri="{FF2B5EF4-FFF2-40B4-BE49-F238E27FC236}">
              <a16:creationId xmlns:a16="http://schemas.microsoft.com/office/drawing/2014/main" id="{459A01FD-040E-43A6-B759-7BB795CD21F2}"/>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2" name="Text Box 4">
          <a:extLst>
            <a:ext uri="{FF2B5EF4-FFF2-40B4-BE49-F238E27FC236}">
              <a16:creationId xmlns:a16="http://schemas.microsoft.com/office/drawing/2014/main" id="{DDF881BD-722A-430D-98BC-9024049F54C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3" name="Text Box 6">
          <a:extLst>
            <a:ext uri="{FF2B5EF4-FFF2-40B4-BE49-F238E27FC236}">
              <a16:creationId xmlns:a16="http://schemas.microsoft.com/office/drawing/2014/main" id="{943074B9-2E5F-43E8-A23A-0E699C6ED4A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4" name="Text Box 4">
          <a:extLst>
            <a:ext uri="{FF2B5EF4-FFF2-40B4-BE49-F238E27FC236}">
              <a16:creationId xmlns:a16="http://schemas.microsoft.com/office/drawing/2014/main" id="{F1E3EFD4-66BA-434D-9DF2-71BE57D4C6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5" name="Text Box 6">
          <a:extLst>
            <a:ext uri="{FF2B5EF4-FFF2-40B4-BE49-F238E27FC236}">
              <a16:creationId xmlns:a16="http://schemas.microsoft.com/office/drawing/2014/main" id="{FA4A6393-0E03-447C-8F77-0F878B7A9A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6" name="Text Box 4">
          <a:extLst>
            <a:ext uri="{FF2B5EF4-FFF2-40B4-BE49-F238E27FC236}">
              <a16:creationId xmlns:a16="http://schemas.microsoft.com/office/drawing/2014/main" id="{78D5169B-3644-4615-88A0-3EBC88999F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7" name="Text Box 6">
          <a:extLst>
            <a:ext uri="{FF2B5EF4-FFF2-40B4-BE49-F238E27FC236}">
              <a16:creationId xmlns:a16="http://schemas.microsoft.com/office/drawing/2014/main" id="{A7C7FCC0-3C7D-4E06-B275-F64C39D2B77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8" name="Text Box 4">
          <a:extLst>
            <a:ext uri="{FF2B5EF4-FFF2-40B4-BE49-F238E27FC236}">
              <a16:creationId xmlns:a16="http://schemas.microsoft.com/office/drawing/2014/main" id="{7EF75F47-96BC-4BF2-B803-F741336A95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9" name="Text Box 6">
          <a:extLst>
            <a:ext uri="{FF2B5EF4-FFF2-40B4-BE49-F238E27FC236}">
              <a16:creationId xmlns:a16="http://schemas.microsoft.com/office/drawing/2014/main" id="{70A6A6F2-B72B-41AF-839B-1A0B661441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0" name="Text Box 4">
          <a:extLst>
            <a:ext uri="{FF2B5EF4-FFF2-40B4-BE49-F238E27FC236}">
              <a16:creationId xmlns:a16="http://schemas.microsoft.com/office/drawing/2014/main" id="{4F305C36-3E3D-404D-AD44-ABC5CE65E5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1" name="Text Box 6">
          <a:extLst>
            <a:ext uri="{FF2B5EF4-FFF2-40B4-BE49-F238E27FC236}">
              <a16:creationId xmlns:a16="http://schemas.microsoft.com/office/drawing/2014/main" id="{3E19BA0A-D522-4D21-A33B-6DC309CDD0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2" name="Text Box 4">
          <a:extLst>
            <a:ext uri="{FF2B5EF4-FFF2-40B4-BE49-F238E27FC236}">
              <a16:creationId xmlns:a16="http://schemas.microsoft.com/office/drawing/2014/main" id="{644FA104-6F8C-4BEB-815C-1D9D1F068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3" name="Text Box 6">
          <a:extLst>
            <a:ext uri="{FF2B5EF4-FFF2-40B4-BE49-F238E27FC236}">
              <a16:creationId xmlns:a16="http://schemas.microsoft.com/office/drawing/2014/main" id="{B1894385-708C-4348-91DD-0ED19EBB269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4" name="Text Box 4">
          <a:extLst>
            <a:ext uri="{FF2B5EF4-FFF2-40B4-BE49-F238E27FC236}">
              <a16:creationId xmlns:a16="http://schemas.microsoft.com/office/drawing/2014/main" id="{81C12681-2DDB-4702-9003-FB8BCFBDEC7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5" name="Text Box 6">
          <a:extLst>
            <a:ext uri="{FF2B5EF4-FFF2-40B4-BE49-F238E27FC236}">
              <a16:creationId xmlns:a16="http://schemas.microsoft.com/office/drawing/2014/main" id="{1736BB5E-A16E-436C-A857-B89FCC39672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6" name="Text Box 4">
          <a:extLst>
            <a:ext uri="{FF2B5EF4-FFF2-40B4-BE49-F238E27FC236}">
              <a16:creationId xmlns:a16="http://schemas.microsoft.com/office/drawing/2014/main" id="{B1436DBE-70CE-4328-B121-2119EF94B1D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7" name="Text Box 6">
          <a:extLst>
            <a:ext uri="{FF2B5EF4-FFF2-40B4-BE49-F238E27FC236}">
              <a16:creationId xmlns:a16="http://schemas.microsoft.com/office/drawing/2014/main" id="{1855EB80-5394-44D4-A2AC-8999921A0D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8" name="Text Box 4">
          <a:extLst>
            <a:ext uri="{FF2B5EF4-FFF2-40B4-BE49-F238E27FC236}">
              <a16:creationId xmlns:a16="http://schemas.microsoft.com/office/drawing/2014/main" id="{043D9DBF-EF69-4CC9-9CA4-5230E1834C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9" name="Text Box 6">
          <a:extLst>
            <a:ext uri="{FF2B5EF4-FFF2-40B4-BE49-F238E27FC236}">
              <a16:creationId xmlns:a16="http://schemas.microsoft.com/office/drawing/2014/main" id="{C05D6304-C66F-4181-8A5B-C6D8D830CE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0" name="Text Box 4">
          <a:extLst>
            <a:ext uri="{FF2B5EF4-FFF2-40B4-BE49-F238E27FC236}">
              <a16:creationId xmlns:a16="http://schemas.microsoft.com/office/drawing/2014/main" id="{4140CD53-B984-4089-AD9C-914B3A8FA3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1" name="Text Box 6">
          <a:extLst>
            <a:ext uri="{FF2B5EF4-FFF2-40B4-BE49-F238E27FC236}">
              <a16:creationId xmlns:a16="http://schemas.microsoft.com/office/drawing/2014/main" id="{2B6F15C7-9135-4A2C-AE95-EFD25805D4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2" name="Text Box 4">
          <a:extLst>
            <a:ext uri="{FF2B5EF4-FFF2-40B4-BE49-F238E27FC236}">
              <a16:creationId xmlns:a16="http://schemas.microsoft.com/office/drawing/2014/main" id="{6A3CD0F8-DADA-4B2A-9F12-9DC8F1CE7D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3" name="Text Box 6">
          <a:extLst>
            <a:ext uri="{FF2B5EF4-FFF2-40B4-BE49-F238E27FC236}">
              <a16:creationId xmlns:a16="http://schemas.microsoft.com/office/drawing/2014/main" id="{F0D03111-45D8-4AD2-BAFB-B30354D80F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4" name="Text Box 4">
          <a:extLst>
            <a:ext uri="{FF2B5EF4-FFF2-40B4-BE49-F238E27FC236}">
              <a16:creationId xmlns:a16="http://schemas.microsoft.com/office/drawing/2014/main" id="{C9659028-A1EA-4044-B173-26D7131D58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5" name="Text Box 6">
          <a:extLst>
            <a:ext uri="{FF2B5EF4-FFF2-40B4-BE49-F238E27FC236}">
              <a16:creationId xmlns:a16="http://schemas.microsoft.com/office/drawing/2014/main" id="{4598A97A-8C42-49F1-9D68-90C018781C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6" name="Text Box 4">
          <a:extLst>
            <a:ext uri="{FF2B5EF4-FFF2-40B4-BE49-F238E27FC236}">
              <a16:creationId xmlns:a16="http://schemas.microsoft.com/office/drawing/2014/main" id="{EDC40D80-A46A-4C8B-8E29-C95E5EDF37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7" name="Text Box 6">
          <a:extLst>
            <a:ext uri="{FF2B5EF4-FFF2-40B4-BE49-F238E27FC236}">
              <a16:creationId xmlns:a16="http://schemas.microsoft.com/office/drawing/2014/main" id="{8E2A883B-F558-415B-9067-554C7BD9970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8" name="Text Box 4">
          <a:extLst>
            <a:ext uri="{FF2B5EF4-FFF2-40B4-BE49-F238E27FC236}">
              <a16:creationId xmlns:a16="http://schemas.microsoft.com/office/drawing/2014/main" id="{582EE2C5-B998-40EA-8D17-FE2E3877D1C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9" name="Text Box 6">
          <a:extLst>
            <a:ext uri="{FF2B5EF4-FFF2-40B4-BE49-F238E27FC236}">
              <a16:creationId xmlns:a16="http://schemas.microsoft.com/office/drawing/2014/main" id="{A9E1A6B9-E2A1-45D4-BE9B-869E088B0F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0" name="Text Box 4">
          <a:extLst>
            <a:ext uri="{FF2B5EF4-FFF2-40B4-BE49-F238E27FC236}">
              <a16:creationId xmlns:a16="http://schemas.microsoft.com/office/drawing/2014/main" id="{7202A3C9-2457-4F6A-A116-DFDC06BB821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1" name="Text Box 6">
          <a:extLst>
            <a:ext uri="{FF2B5EF4-FFF2-40B4-BE49-F238E27FC236}">
              <a16:creationId xmlns:a16="http://schemas.microsoft.com/office/drawing/2014/main" id="{7020F10F-484C-4349-BBE9-455271748F5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2" name="Text Box 4">
          <a:extLst>
            <a:ext uri="{FF2B5EF4-FFF2-40B4-BE49-F238E27FC236}">
              <a16:creationId xmlns:a16="http://schemas.microsoft.com/office/drawing/2014/main" id="{5925FB4E-F455-4445-BF30-1251AA5CDD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3" name="Text Box 6">
          <a:extLst>
            <a:ext uri="{FF2B5EF4-FFF2-40B4-BE49-F238E27FC236}">
              <a16:creationId xmlns:a16="http://schemas.microsoft.com/office/drawing/2014/main" id="{D89486DB-F5B4-4D93-89B8-60D55D7642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4" name="Text Box 4">
          <a:extLst>
            <a:ext uri="{FF2B5EF4-FFF2-40B4-BE49-F238E27FC236}">
              <a16:creationId xmlns:a16="http://schemas.microsoft.com/office/drawing/2014/main" id="{CC765833-C1A5-496D-9E3E-E1CDBCA8AFE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5" name="Text Box 6">
          <a:extLst>
            <a:ext uri="{FF2B5EF4-FFF2-40B4-BE49-F238E27FC236}">
              <a16:creationId xmlns:a16="http://schemas.microsoft.com/office/drawing/2014/main" id="{896D7B7C-BB44-4845-BEC7-11F19B044B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6" name="Text Box 4">
          <a:extLst>
            <a:ext uri="{FF2B5EF4-FFF2-40B4-BE49-F238E27FC236}">
              <a16:creationId xmlns:a16="http://schemas.microsoft.com/office/drawing/2014/main" id="{392B5DDE-0EB6-4677-979F-FE570BFA7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7" name="Text Box 6">
          <a:extLst>
            <a:ext uri="{FF2B5EF4-FFF2-40B4-BE49-F238E27FC236}">
              <a16:creationId xmlns:a16="http://schemas.microsoft.com/office/drawing/2014/main" id="{F854B5B0-3861-492A-A076-038054FB2F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8" name="Text Box 4">
          <a:extLst>
            <a:ext uri="{FF2B5EF4-FFF2-40B4-BE49-F238E27FC236}">
              <a16:creationId xmlns:a16="http://schemas.microsoft.com/office/drawing/2014/main" id="{1D0594DE-44C7-4AE3-87A7-4B32619C998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9" name="Text Box 6">
          <a:extLst>
            <a:ext uri="{FF2B5EF4-FFF2-40B4-BE49-F238E27FC236}">
              <a16:creationId xmlns:a16="http://schemas.microsoft.com/office/drawing/2014/main" id="{B77433ED-075D-442E-B334-B9A43DEA74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0" name="Text Box 4">
          <a:extLst>
            <a:ext uri="{FF2B5EF4-FFF2-40B4-BE49-F238E27FC236}">
              <a16:creationId xmlns:a16="http://schemas.microsoft.com/office/drawing/2014/main" id="{17D0D5EA-EE97-472D-B39C-A57ACEBC36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1" name="Text Box 6">
          <a:extLst>
            <a:ext uri="{FF2B5EF4-FFF2-40B4-BE49-F238E27FC236}">
              <a16:creationId xmlns:a16="http://schemas.microsoft.com/office/drawing/2014/main" id="{138E8A16-7FC8-4223-A9FA-04749E86E1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2" name="Text Box 4">
          <a:extLst>
            <a:ext uri="{FF2B5EF4-FFF2-40B4-BE49-F238E27FC236}">
              <a16:creationId xmlns:a16="http://schemas.microsoft.com/office/drawing/2014/main" id="{90319B4E-B77F-4B62-84CD-68002C4BE6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3" name="Text Box 6">
          <a:extLst>
            <a:ext uri="{FF2B5EF4-FFF2-40B4-BE49-F238E27FC236}">
              <a16:creationId xmlns:a16="http://schemas.microsoft.com/office/drawing/2014/main" id="{536B4134-E5AC-421A-9386-01C75A5E87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4" name="Text Box 4">
          <a:extLst>
            <a:ext uri="{FF2B5EF4-FFF2-40B4-BE49-F238E27FC236}">
              <a16:creationId xmlns:a16="http://schemas.microsoft.com/office/drawing/2014/main" id="{00F582CF-CCA7-4078-8DC0-31BF4BCBFAF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5" name="Text Box 6">
          <a:extLst>
            <a:ext uri="{FF2B5EF4-FFF2-40B4-BE49-F238E27FC236}">
              <a16:creationId xmlns:a16="http://schemas.microsoft.com/office/drawing/2014/main" id="{2ED332F9-811D-4915-BF53-3AF442942EA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856" name="Text Box 6">
          <a:extLst>
            <a:ext uri="{FF2B5EF4-FFF2-40B4-BE49-F238E27FC236}">
              <a16:creationId xmlns:a16="http://schemas.microsoft.com/office/drawing/2014/main" id="{45D46FCD-27FF-4CE2-9F5E-6961C1B4D1F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7" name="Text Box 4">
          <a:extLst>
            <a:ext uri="{FF2B5EF4-FFF2-40B4-BE49-F238E27FC236}">
              <a16:creationId xmlns:a16="http://schemas.microsoft.com/office/drawing/2014/main" id="{6DCE34D5-63A0-4329-868D-AF7E51C3E8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8" name="Text Box 6">
          <a:extLst>
            <a:ext uri="{FF2B5EF4-FFF2-40B4-BE49-F238E27FC236}">
              <a16:creationId xmlns:a16="http://schemas.microsoft.com/office/drawing/2014/main" id="{AC0BE96F-6586-472D-A2A3-5E699B106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59" name="Text Box 4">
          <a:extLst>
            <a:ext uri="{FF2B5EF4-FFF2-40B4-BE49-F238E27FC236}">
              <a16:creationId xmlns:a16="http://schemas.microsoft.com/office/drawing/2014/main" id="{1CC265D0-217E-4303-BC90-42F54E02DCD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60" name="Text Box 6">
          <a:extLst>
            <a:ext uri="{FF2B5EF4-FFF2-40B4-BE49-F238E27FC236}">
              <a16:creationId xmlns:a16="http://schemas.microsoft.com/office/drawing/2014/main" id="{3553D2A3-28AD-4DC1-97D4-3A76604A40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61" name="Text Box 6">
          <a:extLst>
            <a:ext uri="{FF2B5EF4-FFF2-40B4-BE49-F238E27FC236}">
              <a16:creationId xmlns:a16="http://schemas.microsoft.com/office/drawing/2014/main" id="{5EE0376D-A24B-4DE9-AED1-ECF2D9A95CB4}"/>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2" name="Text Box 4">
          <a:extLst>
            <a:ext uri="{FF2B5EF4-FFF2-40B4-BE49-F238E27FC236}">
              <a16:creationId xmlns:a16="http://schemas.microsoft.com/office/drawing/2014/main" id="{7A99369B-E80D-4469-B945-E0692FDDFF1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3" name="Text Box 6">
          <a:extLst>
            <a:ext uri="{FF2B5EF4-FFF2-40B4-BE49-F238E27FC236}">
              <a16:creationId xmlns:a16="http://schemas.microsoft.com/office/drawing/2014/main" id="{D24F7956-9826-4189-B552-A2816DBE080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4" name="Text Box 4">
          <a:extLst>
            <a:ext uri="{FF2B5EF4-FFF2-40B4-BE49-F238E27FC236}">
              <a16:creationId xmlns:a16="http://schemas.microsoft.com/office/drawing/2014/main" id="{64F43C8D-49C0-43BA-81EE-F1B1E0E2FFD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5" name="Text Box 6">
          <a:extLst>
            <a:ext uri="{FF2B5EF4-FFF2-40B4-BE49-F238E27FC236}">
              <a16:creationId xmlns:a16="http://schemas.microsoft.com/office/drawing/2014/main" id="{4FA172C9-004C-48CA-8594-28769F37981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6" name="Text Box 4">
          <a:extLst>
            <a:ext uri="{FF2B5EF4-FFF2-40B4-BE49-F238E27FC236}">
              <a16:creationId xmlns:a16="http://schemas.microsoft.com/office/drawing/2014/main" id="{C36D930D-4A50-4D88-A98D-704BDD7EEC9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7" name="Text Box 6">
          <a:extLst>
            <a:ext uri="{FF2B5EF4-FFF2-40B4-BE49-F238E27FC236}">
              <a16:creationId xmlns:a16="http://schemas.microsoft.com/office/drawing/2014/main" id="{6111E863-CBFC-4CD1-AF11-3B7DACD20C5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8" name="Text Box 4">
          <a:extLst>
            <a:ext uri="{FF2B5EF4-FFF2-40B4-BE49-F238E27FC236}">
              <a16:creationId xmlns:a16="http://schemas.microsoft.com/office/drawing/2014/main" id="{388B709F-3203-46A4-9D73-5FE61D228F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9" name="Text Box 6">
          <a:extLst>
            <a:ext uri="{FF2B5EF4-FFF2-40B4-BE49-F238E27FC236}">
              <a16:creationId xmlns:a16="http://schemas.microsoft.com/office/drawing/2014/main" id="{0F2D525C-EC0D-4C54-BF34-74A2F258AAB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0" name="Text Box 4">
          <a:extLst>
            <a:ext uri="{FF2B5EF4-FFF2-40B4-BE49-F238E27FC236}">
              <a16:creationId xmlns:a16="http://schemas.microsoft.com/office/drawing/2014/main" id="{46DDC0F6-484B-4CB6-BE8E-27E7B12DEF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1" name="Text Box 6">
          <a:extLst>
            <a:ext uri="{FF2B5EF4-FFF2-40B4-BE49-F238E27FC236}">
              <a16:creationId xmlns:a16="http://schemas.microsoft.com/office/drawing/2014/main" id="{0E2A9D16-72DF-4152-8F92-BEA6AF9B61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72" name="Text Box 6">
          <a:extLst>
            <a:ext uri="{FF2B5EF4-FFF2-40B4-BE49-F238E27FC236}">
              <a16:creationId xmlns:a16="http://schemas.microsoft.com/office/drawing/2014/main" id="{C7B0F3E5-384C-4DDB-B969-56F66532D72E}"/>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3" name="Text Box 4">
          <a:extLst>
            <a:ext uri="{FF2B5EF4-FFF2-40B4-BE49-F238E27FC236}">
              <a16:creationId xmlns:a16="http://schemas.microsoft.com/office/drawing/2014/main" id="{C97A652E-0B97-4DFC-BF3B-9E90A21A87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4" name="Text Box 6">
          <a:extLst>
            <a:ext uri="{FF2B5EF4-FFF2-40B4-BE49-F238E27FC236}">
              <a16:creationId xmlns:a16="http://schemas.microsoft.com/office/drawing/2014/main" id="{F91D1C79-BDB2-4F96-A70C-9AF03DEA998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875" name="Text Box 4">
          <a:extLst>
            <a:ext uri="{FF2B5EF4-FFF2-40B4-BE49-F238E27FC236}">
              <a16:creationId xmlns:a16="http://schemas.microsoft.com/office/drawing/2014/main" id="{ADA1BB75-F836-4ABF-AA6B-4F9A83014307}"/>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76" name="Text Box 6">
          <a:extLst>
            <a:ext uri="{FF2B5EF4-FFF2-40B4-BE49-F238E27FC236}">
              <a16:creationId xmlns:a16="http://schemas.microsoft.com/office/drawing/2014/main" id="{C2FE7719-24B8-40F5-88B1-6774C9A8350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7" name="Text Box 4">
          <a:extLst>
            <a:ext uri="{FF2B5EF4-FFF2-40B4-BE49-F238E27FC236}">
              <a16:creationId xmlns:a16="http://schemas.microsoft.com/office/drawing/2014/main" id="{098DD11A-2AAC-4B80-8DE2-DB35BC165BD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8" name="Text Box 6">
          <a:extLst>
            <a:ext uri="{FF2B5EF4-FFF2-40B4-BE49-F238E27FC236}">
              <a16:creationId xmlns:a16="http://schemas.microsoft.com/office/drawing/2014/main" id="{2C315A84-BC48-40A7-B1DC-107C79F7742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79" name="Text Box 4">
          <a:extLst>
            <a:ext uri="{FF2B5EF4-FFF2-40B4-BE49-F238E27FC236}">
              <a16:creationId xmlns:a16="http://schemas.microsoft.com/office/drawing/2014/main" id="{B2CC5DED-9F44-42E4-B930-E13B4D8E12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0" name="Text Box 6">
          <a:extLst>
            <a:ext uri="{FF2B5EF4-FFF2-40B4-BE49-F238E27FC236}">
              <a16:creationId xmlns:a16="http://schemas.microsoft.com/office/drawing/2014/main" id="{A9758F50-F050-4B52-AD35-2B076EB993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1" name="Text Box 4">
          <a:extLst>
            <a:ext uri="{FF2B5EF4-FFF2-40B4-BE49-F238E27FC236}">
              <a16:creationId xmlns:a16="http://schemas.microsoft.com/office/drawing/2014/main" id="{D29FC196-8F14-4AA4-8B03-A42C065E61F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2" name="Text Box 6">
          <a:extLst>
            <a:ext uri="{FF2B5EF4-FFF2-40B4-BE49-F238E27FC236}">
              <a16:creationId xmlns:a16="http://schemas.microsoft.com/office/drawing/2014/main" id="{9326D6F1-C0E1-4920-B826-AD91AE8144E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3" name="Text Box 4">
          <a:extLst>
            <a:ext uri="{FF2B5EF4-FFF2-40B4-BE49-F238E27FC236}">
              <a16:creationId xmlns:a16="http://schemas.microsoft.com/office/drawing/2014/main" id="{77570A41-D0A4-47DB-B14C-1246400264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4" name="Text Box 6">
          <a:extLst>
            <a:ext uri="{FF2B5EF4-FFF2-40B4-BE49-F238E27FC236}">
              <a16:creationId xmlns:a16="http://schemas.microsoft.com/office/drawing/2014/main" id="{868C445E-E65A-43C3-918E-3783878626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5" name="Text Box 4">
          <a:extLst>
            <a:ext uri="{FF2B5EF4-FFF2-40B4-BE49-F238E27FC236}">
              <a16:creationId xmlns:a16="http://schemas.microsoft.com/office/drawing/2014/main" id="{63444166-7063-4899-8D7D-6773B2CF76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6" name="Text Box 6">
          <a:extLst>
            <a:ext uri="{FF2B5EF4-FFF2-40B4-BE49-F238E27FC236}">
              <a16:creationId xmlns:a16="http://schemas.microsoft.com/office/drawing/2014/main" id="{2A07759F-4949-459C-9B28-78467D098F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7" name="Text Box 4">
          <a:extLst>
            <a:ext uri="{FF2B5EF4-FFF2-40B4-BE49-F238E27FC236}">
              <a16:creationId xmlns:a16="http://schemas.microsoft.com/office/drawing/2014/main" id="{D04D92CC-5FBF-4FFC-B03E-AD71B29E098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8" name="Text Box 6">
          <a:extLst>
            <a:ext uri="{FF2B5EF4-FFF2-40B4-BE49-F238E27FC236}">
              <a16:creationId xmlns:a16="http://schemas.microsoft.com/office/drawing/2014/main" id="{91931E81-8C1E-4292-BC42-7133D4B590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89" name="Text Box 4">
          <a:extLst>
            <a:ext uri="{FF2B5EF4-FFF2-40B4-BE49-F238E27FC236}">
              <a16:creationId xmlns:a16="http://schemas.microsoft.com/office/drawing/2014/main" id="{DA0A377F-6787-4905-99A5-E3A558B1572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0" name="Text Box 6">
          <a:extLst>
            <a:ext uri="{FF2B5EF4-FFF2-40B4-BE49-F238E27FC236}">
              <a16:creationId xmlns:a16="http://schemas.microsoft.com/office/drawing/2014/main" id="{C38C15BC-7F8A-44EE-B521-0AB7C5DFCC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1" name="Text Box 4">
          <a:extLst>
            <a:ext uri="{FF2B5EF4-FFF2-40B4-BE49-F238E27FC236}">
              <a16:creationId xmlns:a16="http://schemas.microsoft.com/office/drawing/2014/main" id="{6537F36B-C4E2-44FE-966E-514C3FEB5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2" name="Text Box 6">
          <a:extLst>
            <a:ext uri="{FF2B5EF4-FFF2-40B4-BE49-F238E27FC236}">
              <a16:creationId xmlns:a16="http://schemas.microsoft.com/office/drawing/2014/main" id="{AB6C5FDA-A795-4B4E-A60B-5DB367274D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3" name="Text Box 4">
          <a:extLst>
            <a:ext uri="{FF2B5EF4-FFF2-40B4-BE49-F238E27FC236}">
              <a16:creationId xmlns:a16="http://schemas.microsoft.com/office/drawing/2014/main" id="{B063ACF1-7B5D-40AB-A6B5-540F4BC3E4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4" name="Text Box 6">
          <a:extLst>
            <a:ext uri="{FF2B5EF4-FFF2-40B4-BE49-F238E27FC236}">
              <a16:creationId xmlns:a16="http://schemas.microsoft.com/office/drawing/2014/main" id="{51ADF125-88A4-40D1-9C4D-9FE9C1C774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5" name="Text Box 4">
          <a:extLst>
            <a:ext uri="{FF2B5EF4-FFF2-40B4-BE49-F238E27FC236}">
              <a16:creationId xmlns:a16="http://schemas.microsoft.com/office/drawing/2014/main" id="{39F3DCEB-C791-4028-9E4C-3CEA58F6C3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6" name="Text Box 6">
          <a:extLst>
            <a:ext uri="{FF2B5EF4-FFF2-40B4-BE49-F238E27FC236}">
              <a16:creationId xmlns:a16="http://schemas.microsoft.com/office/drawing/2014/main" id="{9FB7AB73-BACE-4FAF-B1BF-519DC9FBB4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7" name="Text Box 4">
          <a:extLst>
            <a:ext uri="{FF2B5EF4-FFF2-40B4-BE49-F238E27FC236}">
              <a16:creationId xmlns:a16="http://schemas.microsoft.com/office/drawing/2014/main" id="{ECE7C48F-ED16-4123-9F33-F3ADC26840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8" name="Text Box 6">
          <a:extLst>
            <a:ext uri="{FF2B5EF4-FFF2-40B4-BE49-F238E27FC236}">
              <a16:creationId xmlns:a16="http://schemas.microsoft.com/office/drawing/2014/main" id="{D64EDB13-DA28-4B70-BB4E-AEE1C1913D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9" name="Text Box 4">
          <a:extLst>
            <a:ext uri="{FF2B5EF4-FFF2-40B4-BE49-F238E27FC236}">
              <a16:creationId xmlns:a16="http://schemas.microsoft.com/office/drawing/2014/main" id="{7A48F068-0D14-44B8-91C6-40EC80865D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00" name="Text Box 6">
          <a:extLst>
            <a:ext uri="{FF2B5EF4-FFF2-40B4-BE49-F238E27FC236}">
              <a16:creationId xmlns:a16="http://schemas.microsoft.com/office/drawing/2014/main" id="{A5C945E6-34C6-4790-A8F8-29BA0CC914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1" name="Text Box 4">
          <a:extLst>
            <a:ext uri="{FF2B5EF4-FFF2-40B4-BE49-F238E27FC236}">
              <a16:creationId xmlns:a16="http://schemas.microsoft.com/office/drawing/2014/main" id="{212638DA-CD99-4DA2-99BC-547FF82F01E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2" name="Text Box 6">
          <a:extLst>
            <a:ext uri="{FF2B5EF4-FFF2-40B4-BE49-F238E27FC236}">
              <a16:creationId xmlns:a16="http://schemas.microsoft.com/office/drawing/2014/main" id="{EA3E41E0-4E4C-414D-AFD3-D699B76035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3" name="Text Box 4">
          <a:extLst>
            <a:ext uri="{FF2B5EF4-FFF2-40B4-BE49-F238E27FC236}">
              <a16:creationId xmlns:a16="http://schemas.microsoft.com/office/drawing/2014/main" id="{ABBE599E-2AE2-4D2C-A946-F5B38057AE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4" name="Text Box 6">
          <a:extLst>
            <a:ext uri="{FF2B5EF4-FFF2-40B4-BE49-F238E27FC236}">
              <a16:creationId xmlns:a16="http://schemas.microsoft.com/office/drawing/2014/main" id="{224DA98B-D7E2-4411-928D-63DE022577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5" name="Text Box 4">
          <a:extLst>
            <a:ext uri="{FF2B5EF4-FFF2-40B4-BE49-F238E27FC236}">
              <a16:creationId xmlns:a16="http://schemas.microsoft.com/office/drawing/2014/main" id="{97AD3301-5CCF-4894-9541-5EDA2B56877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6" name="Text Box 6">
          <a:extLst>
            <a:ext uri="{FF2B5EF4-FFF2-40B4-BE49-F238E27FC236}">
              <a16:creationId xmlns:a16="http://schemas.microsoft.com/office/drawing/2014/main" id="{7375F35D-20E6-4A67-A04B-540E7D8F04C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7" name="Text Box 4">
          <a:extLst>
            <a:ext uri="{FF2B5EF4-FFF2-40B4-BE49-F238E27FC236}">
              <a16:creationId xmlns:a16="http://schemas.microsoft.com/office/drawing/2014/main" id="{28D525E2-C096-4FCE-8965-8E7C12AEB51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8" name="Text Box 6">
          <a:extLst>
            <a:ext uri="{FF2B5EF4-FFF2-40B4-BE49-F238E27FC236}">
              <a16:creationId xmlns:a16="http://schemas.microsoft.com/office/drawing/2014/main" id="{9EEF0C5A-52DA-4142-BA97-F65454BED30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9" name="Text Box 4">
          <a:extLst>
            <a:ext uri="{FF2B5EF4-FFF2-40B4-BE49-F238E27FC236}">
              <a16:creationId xmlns:a16="http://schemas.microsoft.com/office/drawing/2014/main" id="{CB4E006B-1843-4488-BA3B-01AAD4DBB3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0" name="Text Box 6">
          <a:extLst>
            <a:ext uri="{FF2B5EF4-FFF2-40B4-BE49-F238E27FC236}">
              <a16:creationId xmlns:a16="http://schemas.microsoft.com/office/drawing/2014/main" id="{66D0A770-5363-47FE-A7D3-45B0E2736B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1" name="Text Box 4">
          <a:extLst>
            <a:ext uri="{FF2B5EF4-FFF2-40B4-BE49-F238E27FC236}">
              <a16:creationId xmlns:a16="http://schemas.microsoft.com/office/drawing/2014/main" id="{2F1860F2-1598-48ED-B10C-95570FC8DB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2" name="Text Box 6">
          <a:extLst>
            <a:ext uri="{FF2B5EF4-FFF2-40B4-BE49-F238E27FC236}">
              <a16:creationId xmlns:a16="http://schemas.microsoft.com/office/drawing/2014/main" id="{63019393-039E-4259-95D0-7F7BDFF7E6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3" name="Text Box 4">
          <a:extLst>
            <a:ext uri="{FF2B5EF4-FFF2-40B4-BE49-F238E27FC236}">
              <a16:creationId xmlns:a16="http://schemas.microsoft.com/office/drawing/2014/main" id="{5E86CD36-AE16-4EF6-A8A7-AB36105A5EC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4" name="Text Box 6">
          <a:extLst>
            <a:ext uri="{FF2B5EF4-FFF2-40B4-BE49-F238E27FC236}">
              <a16:creationId xmlns:a16="http://schemas.microsoft.com/office/drawing/2014/main" id="{9E697B0B-3ADF-4FD8-AD1B-88A4C9DCF9D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5" name="Text Box 4">
          <a:extLst>
            <a:ext uri="{FF2B5EF4-FFF2-40B4-BE49-F238E27FC236}">
              <a16:creationId xmlns:a16="http://schemas.microsoft.com/office/drawing/2014/main" id="{4528224F-4EAC-451B-955A-DED2AD830A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6" name="Text Box 6">
          <a:extLst>
            <a:ext uri="{FF2B5EF4-FFF2-40B4-BE49-F238E27FC236}">
              <a16:creationId xmlns:a16="http://schemas.microsoft.com/office/drawing/2014/main" id="{718E3862-708B-4737-928D-88CA90ADE35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7" name="Text Box 4">
          <a:extLst>
            <a:ext uri="{FF2B5EF4-FFF2-40B4-BE49-F238E27FC236}">
              <a16:creationId xmlns:a16="http://schemas.microsoft.com/office/drawing/2014/main" id="{5E76D3E8-F119-43DD-AD16-002CC7DFBE4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8" name="Text Box 6">
          <a:extLst>
            <a:ext uri="{FF2B5EF4-FFF2-40B4-BE49-F238E27FC236}">
              <a16:creationId xmlns:a16="http://schemas.microsoft.com/office/drawing/2014/main" id="{389994BC-013F-4944-B61B-1D637108C9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9" name="Text Box 4">
          <a:extLst>
            <a:ext uri="{FF2B5EF4-FFF2-40B4-BE49-F238E27FC236}">
              <a16:creationId xmlns:a16="http://schemas.microsoft.com/office/drawing/2014/main" id="{C1819EA6-E93E-4EC0-8C50-2DB971EFF2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0" name="Text Box 6">
          <a:extLst>
            <a:ext uri="{FF2B5EF4-FFF2-40B4-BE49-F238E27FC236}">
              <a16:creationId xmlns:a16="http://schemas.microsoft.com/office/drawing/2014/main" id="{728F64C1-957A-4BEC-A990-134C026B79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1" name="Text Box 4">
          <a:extLst>
            <a:ext uri="{FF2B5EF4-FFF2-40B4-BE49-F238E27FC236}">
              <a16:creationId xmlns:a16="http://schemas.microsoft.com/office/drawing/2014/main" id="{1106F287-B6E7-47CA-A8FA-FCC09BAA1B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2" name="Text Box 6">
          <a:extLst>
            <a:ext uri="{FF2B5EF4-FFF2-40B4-BE49-F238E27FC236}">
              <a16:creationId xmlns:a16="http://schemas.microsoft.com/office/drawing/2014/main" id="{DE38230B-F0C2-4AB1-8978-2C641B26AC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3" name="Text Box 4">
          <a:extLst>
            <a:ext uri="{FF2B5EF4-FFF2-40B4-BE49-F238E27FC236}">
              <a16:creationId xmlns:a16="http://schemas.microsoft.com/office/drawing/2014/main" id="{1BEC5DE4-3EE6-48C2-B588-093928C7A5A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4" name="Text Box 6">
          <a:extLst>
            <a:ext uri="{FF2B5EF4-FFF2-40B4-BE49-F238E27FC236}">
              <a16:creationId xmlns:a16="http://schemas.microsoft.com/office/drawing/2014/main" id="{B2C84303-694A-421F-980E-92175F0F26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5" name="Text Box 4">
          <a:extLst>
            <a:ext uri="{FF2B5EF4-FFF2-40B4-BE49-F238E27FC236}">
              <a16:creationId xmlns:a16="http://schemas.microsoft.com/office/drawing/2014/main" id="{252D7A37-BDE3-4FBB-8A85-C7CAB634691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6" name="Text Box 6">
          <a:extLst>
            <a:ext uri="{FF2B5EF4-FFF2-40B4-BE49-F238E27FC236}">
              <a16:creationId xmlns:a16="http://schemas.microsoft.com/office/drawing/2014/main" id="{FBEDC4D4-F2BC-49F9-85F3-F388E8653C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27" name="Text Box 6">
          <a:extLst>
            <a:ext uri="{FF2B5EF4-FFF2-40B4-BE49-F238E27FC236}">
              <a16:creationId xmlns:a16="http://schemas.microsoft.com/office/drawing/2014/main" id="{F326B74A-F790-4EEF-90E8-BFE8F6A3150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8" name="Text Box 4">
          <a:extLst>
            <a:ext uri="{FF2B5EF4-FFF2-40B4-BE49-F238E27FC236}">
              <a16:creationId xmlns:a16="http://schemas.microsoft.com/office/drawing/2014/main" id="{085E7B82-6216-419F-BD97-F0081E33222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9" name="Text Box 6">
          <a:extLst>
            <a:ext uri="{FF2B5EF4-FFF2-40B4-BE49-F238E27FC236}">
              <a16:creationId xmlns:a16="http://schemas.microsoft.com/office/drawing/2014/main" id="{F4A45574-3955-4930-AA16-D7A5601390F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0" name="Text Box 4">
          <a:extLst>
            <a:ext uri="{FF2B5EF4-FFF2-40B4-BE49-F238E27FC236}">
              <a16:creationId xmlns:a16="http://schemas.microsoft.com/office/drawing/2014/main" id="{BD80A062-A813-4C3A-A97B-6260A04DA50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1" name="Text Box 6">
          <a:extLst>
            <a:ext uri="{FF2B5EF4-FFF2-40B4-BE49-F238E27FC236}">
              <a16:creationId xmlns:a16="http://schemas.microsoft.com/office/drawing/2014/main" id="{7642E09C-7B6F-4159-AC06-520C0AB0048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2" name="Text Box 4">
          <a:extLst>
            <a:ext uri="{FF2B5EF4-FFF2-40B4-BE49-F238E27FC236}">
              <a16:creationId xmlns:a16="http://schemas.microsoft.com/office/drawing/2014/main" id="{9B523295-E2F5-442A-880A-3343783C9B0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3" name="Text Box 6">
          <a:extLst>
            <a:ext uri="{FF2B5EF4-FFF2-40B4-BE49-F238E27FC236}">
              <a16:creationId xmlns:a16="http://schemas.microsoft.com/office/drawing/2014/main" id="{CBFD4A57-2AE9-4938-8734-1FB4E24527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4" name="Text Box 4">
          <a:extLst>
            <a:ext uri="{FF2B5EF4-FFF2-40B4-BE49-F238E27FC236}">
              <a16:creationId xmlns:a16="http://schemas.microsoft.com/office/drawing/2014/main" id="{CE41D0C1-A14B-4F90-B091-2193B1973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5" name="Text Box 6">
          <a:extLst>
            <a:ext uri="{FF2B5EF4-FFF2-40B4-BE49-F238E27FC236}">
              <a16:creationId xmlns:a16="http://schemas.microsoft.com/office/drawing/2014/main" id="{695A12EE-D88D-4903-92E6-D8B9AE0C7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6" name="Text Box 4">
          <a:extLst>
            <a:ext uri="{FF2B5EF4-FFF2-40B4-BE49-F238E27FC236}">
              <a16:creationId xmlns:a16="http://schemas.microsoft.com/office/drawing/2014/main" id="{E8211BF6-A371-47C3-907B-688776AAA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7" name="Text Box 6">
          <a:extLst>
            <a:ext uri="{FF2B5EF4-FFF2-40B4-BE49-F238E27FC236}">
              <a16:creationId xmlns:a16="http://schemas.microsoft.com/office/drawing/2014/main" id="{BA8D4333-4F7E-4A5A-9559-A290C12331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8" name="Text Box 4">
          <a:extLst>
            <a:ext uri="{FF2B5EF4-FFF2-40B4-BE49-F238E27FC236}">
              <a16:creationId xmlns:a16="http://schemas.microsoft.com/office/drawing/2014/main" id="{44A796C3-9F56-4CE2-975B-4887DFC2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9" name="Text Box 6">
          <a:extLst>
            <a:ext uri="{FF2B5EF4-FFF2-40B4-BE49-F238E27FC236}">
              <a16:creationId xmlns:a16="http://schemas.microsoft.com/office/drawing/2014/main" id="{3A7E6BD5-B126-417C-AA66-F55E55E2ABA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0" name="Text Box 4">
          <a:extLst>
            <a:ext uri="{FF2B5EF4-FFF2-40B4-BE49-F238E27FC236}">
              <a16:creationId xmlns:a16="http://schemas.microsoft.com/office/drawing/2014/main" id="{EBF32D2B-0BC7-48AA-B461-2460D42B2F5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1" name="Text Box 6">
          <a:extLst>
            <a:ext uri="{FF2B5EF4-FFF2-40B4-BE49-F238E27FC236}">
              <a16:creationId xmlns:a16="http://schemas.microsoft.com/office/drawing/2014/main" id="{C21CB517-AA84-48DD-96F4-337F53F68DC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2" name="Text Box 4">
          <a:extLst>
            <a:ext uri="{FF2B5EF4-FFF2-40B4-BE49-F238E27FC236}">
              <a16:creationId xmlns:a16="http://schemas.microsoft.com/office/drawing/2014/main" id="{BEFC8023-2C0B-414B-9038-F2FAA60942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3" name="Text Box 6">
          <a:extLst>
            <a:ext uri="{FF2B5EF4-FFF2-40B4-BE49-F238E27FC236}">
              <a16:creationId xmlns:a16="http://schemas.microsoft.com/office/drawing/2014/main" id="{39416B42-DE5C-43A3-B4E6-38982CAFF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4" name="Text Box 4">
          <a:extLst>
            <a:ext uri="{FF2B5EF4-FFF2-40B4-BE49-F238E27FC236}">
              <a16:creationId xmlns:a16="http://schemas.microsoft.com/office/drawing/2014/main" id="{48465910-507A-41DD-8BBE-E145DE3AF7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5" name="Text Box 6">
          <a:extLst>
            <a:ext uri="{FF2B5EF4-FFF2-40B4-BE49-F238E27FC236}">
              <a16:creationId xmlns:a16="http://schemas.microsoft.com/office/drawing/2014/main" id="{BCD585A7-C241-42A0-BC53-76BEC339F49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46" name="Text Box 6">
          <a:extLst>
            <a:ext uri="{FF2B5EF4-FFF2-40B4-BE49-F238E27FC236}">
              <a16:creationId xmlns:a16="http://schemas.microsoft.com/office/drawing/2014/main" id="{A95BFCAE-DF8A-45EF-9489-928C17A1783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7" name="Text Box 4">
          <a:extLst>
            <a:ext uri="{FF2B5EF4-FFF2-40B4-BE49-F238E27FC236}">
              <a16:creationId xmlns:a16="http://schemas.microsoft.com/office/drawing/2014/main" id="{543114C8-3619-43AE-ABEC-68A2DF7EC2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8" name="Text Box 6">
          <a:extLst>
            <a:ext uri="{FF2B5EF4-FFF2-40B4-BE49-F238E27FC236}">
              <a16:creationId xmlns:a16="http://schemas.microsoft.com/office/drawing/2014/main" id="{36A10D63-4B7D-4287-8623-34CE3DDA19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49" name="Text Box 4">
          <a:extLst>
            <a:ext uri="{FF2B5EF4-FFF2-40B4-BE49-F238E27FC236}">
              <a16:creationId xmlns:a16="http://schemas.microsoft.com/office/drawing/2014/main" id="{6682E9C9-0D60-42D0-BBDE-A597D791844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50" name="Text Box 6">
          <a:extLst>
            <a:ext uri="{FF2B5EF4-FFF2-40B4-BE49-F238E27FC236}">
              <a16:creationId xmlns:a16="http://schemas.microsoft.com/office/drawing/2014/main" id="{EFFC2BAF-7D1D-4B89-824E-4A91C0148B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1" name="Text Box 4">
          <a:extLst>
            <a:ext uri="{FF2B5EF4-FFF2-40B4-BE49-F238E27FC236}">
              <a16:creationId xmlns:a16="http://schemas.microsoft.com/office/drawing/2014/main" id="{F666A0DE-D37B-4EFA-A16D-32AE9E0006F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2" name="Text Box 6">
          <a:extLst>
            <a:ext uri="{FF2B5EF4-FFF2-40B4-BE49-F238E27FC236}">
              <a16:creationId xmlns:a16="http://schemas.microsoft.com/office/drawing/2014/main" id="{D561F29D-AF9C-46BC-AEB2-F87C6030EB2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3" name="Text Box 4">
          <a:extLst>
            <a:ext uri="{FF2B5EF4-FFF2-40B4-BE49-F238E27FC236}">
              <a16:creationId xmlns:a16="http://schemas.microsoft.com/office/drawing/2014/main" id="{B4C6A8EC-363D-4553-AEB0-1FEC78DBF23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4" name="Text Box 6">
          <a:extLst>
            <a:ext uri="{FF2B5EF4-FFF2-40B4-BE49-F238E27FC236}">
              <a16:creationId xmlns:a16="http://schemas.microsoft.com/office/drawing/2014/main" id="{B0648FB3-9EC2-4B0E-A982-5992DC17052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5" name="Text Box 4">
          <a:extLst>
            <a:ext uri="{FF2B5EF4-FFF2-40B4-BE49-F238E27FC236}">
              <a16:creationId xmlns:a16="http://schemas.microsoft.com/office/drawing/2014/main" id="{2F268D05-AA45-432F-810D-9333350A211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6" name="Text Box 6">
          <a:extLst>
            <a:ext uri="{FF2B5EF4-FFF2-40B4-BE49-F238E27FC236}">
              <a16:creationId xmlns:a16="http://schemas.microsoft.com/office/drawing/2014/main" id="{CD25A1EE-2E83-4B97-B985-883D250F81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7" name="Text Box 4">
          <a:extLst>
            <a:ext uri="{FF2B5EF4-FFF2-40B4-BE49-F238E27FC236}">
              <a16:creationId xmlns:a16="http://schemas.microsoft.com/office/drawing/2014/main" id="{6E7EF02A-5A80-448A-93B4-334AC916402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8" name="Text Box 6">
          <a:extLst>
            <a:ext uri="{FF2B5EF4-FFF2-40B4-BE49-F238E27FC236}">
              <a16:creationId xmlns:a16="http://schemas.microsoft.com/office/drawing/2014/main" id="{BC9EA9B7-D07F-416C-B2A5-3114EF7746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59" name="Text Box 4">
          <a:extLst>
            <a:ext uri="{FF2B5EF4-FFF2-40B4-BE49-F238E27FC236}">
              <a16:creationId xmlns:a16="http://schemas.microsoft.com/office/drawing/2014/main" id="{907FD3AB-7079-47C1-AD5E-EE8785F9207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60" name="Text Box 6">
          <a:extLst>
            <a:ext uri="{FF2B5EF4-FFF2-40B4-BE49-F238E27FC236}">
              <a16:creationId xmlns:a16="http://schemas.microsoft.com/office/drawing/2014/main" id="{F654BD2F-E9FE-4BC4-9C7A-7F3FCC5D11A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1" name="Text Box 4">
          <a:extLst>
            <a:ext uri="{FF2B5EF4-FFF2-40B4-BE49-F238E27FC236}">
              <a16:creationId xmlns:a16="http://schemas.microsoft.com/office/drawing/2014/main" id="{1CEF6412-D40D-4A27-8638-146A6F7D547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2" name="Text Box 6">
          <a:extLst>
            <a:ext uri="{FF2B5EF4-FFF2-40B4-BE49-F238E27FC236}">
              <a16:creationId xmlns:a16="http://schemas.microsoft.com/office/drawing/2014/main" id="{04402B1F-7F01-4EAC-A40E-6F0AABA0624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3" name="Text Box 4">
          <a:extLst>
            <a:ext uri="{FF2B5EF4-FFF2-40B4-BE49-F238E27FC236}">
              <a16:creationId xmlns:a16="http://schemas.microsoft.com/office/drawing/2014/main" id="{E823A4EB-F3F1-4221-9C27-134427CCF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4" name="Text Box 6">
          <a:extLst>
            <a:ext uri="{FF2B5EF4-FFF2-40B4-BE49-F238E27FC236}">
              <a16:creationId xmlns:a16="http://schemas.microsoft.com/office/drawing/2014/main" id="{A526C2A1-A5C4-4C32-89FD-E2E6C02912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5" name="Text Box 4">
          <a:extLst>
            <a:ext uri="{FF2B5EF4-FFF2-40B4-BE49-F238E27FC236}">
              <a16:creationId xmlns:a16="http://schemas.microsoft.com/office/drawing/2014/main" id="{962D731C-983A-4369-AE87-8BCD1166166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6" name="Text Box 6">
          <a:extLst>
            <a:ext uri="{FF2B5EF4-FFF2-40B4-BE49-F238E27FC236}">
              <a16:creationId xmlns:a16="http://schemas.microsoft.com/office/drawing/2014/main" id="{D6270316-6FAD-4364-86CA-9DB2DBF5464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7" name="Text Box 4">
          <a:extLst>
            <a:ext uri="{FF2B5EF4-FFF2-40B4-BE49-F238E27FC236}">
              <a16:creationId xmlns:a16="http://schemas.microsoft.com/office/drawing/2014/main" id="{E5DDF76A-F3F8-40B0-8D45-BEE7650D2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8" name="Text Box 6">
          <a:extLst>
            <a:ext uri="{FF2B5EF4-FFF2-40B4-BE49-F238E27FC236}">
              <a16:creationId xmlns:a16="http://schemas.microsoft.com/office/drawing/2014/main" id="{0A634DA5-3CC6-4D99-8AA3-ED8FEBBE25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69" name="Text Box 4">
          <a:extLst>
            <a:ext uri="{FF2B5EF4-FFF2-40B4-BE49-F238E27FC236}">
              <a16:creationId xmlns:a16="http://schemas.microsoft.com/office/drawing/2014/main" id="{82827ECE-555C-4648-982E-FA5302DD2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70" name="Text Box 6">
          <a:extLst>
            <a:ext uri="{FF2B5EF4-FFF2-40B4-BE49-F238E27FC236}">
              <a16:creationId xmlns:a16="http://schemas.microsoft.com/office/drawing/2014/main" id="{F037BF13-0DC0-4B00-B771-310AE653B9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1" name="Text Box 4">
          <a:extLst>
            <a:ext uri="{FF2B5EF4-FFF2-40B4-BE49-F238E27FC236}">
              <a16:creationId xmlns:a16="http://schemas.microsoft.com/office/drawing/2014/main" id="{8304AAF5-7D98-4435-A473-B50BE90E315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2" name="Text Box 6">
          <a:extLst>
            <a:ext uri="{FF2B5EF4-FFF2-40B4-BE49-F238E27FC236}">
              <a16:creationId xmlns:a16="http://schemas.microsoft.com/office/drawing/2014/main" id="{CC5CF6FD-3383-4FBD-8F28-FC221D0524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3" name="Text Box 4">
          <a:extLst>
            <a:ext uri="{FF2B5EF4-FFF2-40B4-BE49-F238E27FC236}">
              <a16:creationId xmlns:a16="http://schemas.microsoft.com/office/drawing/2014/main" id="{84193BF4-BDB9-4209-BBFB-F049D8EBB8D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4" name="Text Box 6">
          <a:extLst>
            <a:ext uri="{FF2B5EF4-FFF2-40B4-BE49-F238E27FC236}">
              <a16:creationId xmlns:a16="http://schemas.microsoft.com/office/drawing/2014/main" id="{B6BF512E-54CE-4C56-A911-8E733AEC13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5" name="Text Box 4">
          <a:extLst>
            <a:ext uri="{FF2B5EF4-FFF2-40B4-BE49-F238E27FC236}">
              <a16:creationId xmlns:a16="http://schemas.microsoft.com/office/drawing/2014/main" id="{76A1349E-A167-4241-8420-FB47412DCC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6" name="Text Box 6">
          <a:extLst>
            <a:ext uri="{FF2B5EF4-FFF2-40B4-BE49-F238E27FC236}">
              <a16:creationId xmlns:a16="http://schemas.microsoft.com/office/drawing/2014/main" id="{403FEBD4-F609-4853-BF30-78E97CFB3B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7" name="Text Box 4">
          <a:extLst>
            <a:ext uri="{FF2B5EF4-FFF2-40B4-BE49-F238E27FC236}">
              <a16:creationId xmlns:a16="http://schemas.microsoft.com/office/drawing/2014/main" id="{BB65334D-530E-4B0B-8023-F2E53BA636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8" name="Text Box 6">
          <a:extLst>
            <a:ext uri="{FF2B5EF4-FFF2-40B4-BE49-F238E27FC236}">
              <a16:creationId xmlns:a16="http://schemas.microsoft.com/office/drawing/2014/main" id="{11D2AED6-77F3-4AA2-8582-FAF5B480134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79" name="Text Box 4">
          <a:extLst>
            <a:ext uri="{FF2B5EF4-FFF2-40B4-BE49-F238E27FC236}">
              <a16:creationId xmlns:a16="http://schemas.microsoft.com/office/drawing/2014/main" id="{BB4D13D2-B5FF-4F71-9781-9769A03C1C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80" name="Text Box 6">
          <a:extLst>
            <a:ext uri="{FF2B5EF4-FFF2-40B4-BE49-F238E27FC236}">
              <a16:creationId xmlns:a16="http://schemas.microsoft.com/office/drawing/2014/main" id="{32133A08-C68E-4F98-B8AA-D20F8747E9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1" name="Text Box 4">
          <a:extLst>
            <a:ext uri="{FF2B5EF4-FFF2-40B4-BE49-F238E27FC236}">
              <a16:creationId xmlns:a16="http://schemas.microsoft.com/office/drawing/2014/main" id="{912AC4BE-0CAF-4ED9-A3AA-F9E90006F8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2" name="Text Box 6">
          <a:extLst>
            <a:ext uri="{FF2B5EF4-FFF2-40B4-BE49-F238E27FC236}">
              <a16:creationId xmlns:a16="http://schemas.microsoft.com/office/drawing/2014/main" id="{51E458D8-41A4-4B92-9981-7EFDBCFA3C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3" name="Text Box 4">
          <a:extLst>
            <a:ext uri="{FF2B5EF4-FFF2-40B4-BE49-F238E27FC236}">
              <a16:creationId xmlns:a16="http://schemas.microsoft.com/office/drawing/2014/main" id="{F0E0DFB9-A0EB-42BA-BCBF-8B746432CC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4" name="Text Box 6">
          <a:extLst>
            <a:ext uri="{FF2B5EF4-FFF2-40B4-BE49-F238E27FC236}">
              <a16:creationId xmlns:a16="http://schemas.microsoft.com/office/drawing/2014/main" id="{E1B2DE0E-A9AF-4F58-883D-CDBDA8AF86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5" name="Text Box 4">
          <a:extLst>
            <a:ext uri="{FF2B5EF4-FFF2-40B4-BE49-F238E27FC236}">
              <a16:creationId xmlns:a16="http://schemas.microsoft.com/office/drawing/2014/main" id="{6D244010-3860-4EBE-AAB3-8B659A991A3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6" name="Text Box 6">
          <a:extLst>
            <a:ext uri="{FF2B5EF4-FFF2-40B4-BE49-F238E27FC236}">
              <a16:creationId xmlns:a16="http://schemas.microsoft.com/office/drawing/2014/main" id="{95EC70A3-373D-4F2F-803F-CF8E4D1CC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7" name="Text Box 4">
          <a:extLst>
            <a:ext uri="{FF2B5EF4-FFF2-40B4-BE49-F238E27FC236}">
              <a16:creationId xmlns:a16="http://schemas.microsoft.com/office/drawing/2014/main" id="{54641EEF-469C-4046-AD97-1D74ED3CF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8" name="Text Box 6">
          <a:extLst>
            <a:ext uri="{FF2B5EF4-FFF2-40B4-BE49-F238E27FC236}">
              <a16:creationId xmlns:a16="http://schemas.microsoft.com/office/drawing/2014/main" id="{4B961A21-0BFA-498D-9085-05B5CDA0F6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9" name="Text Box 4">
          <a:extLst>
            <a:ext uri="{FF2B5EF4-FFF2-40B4-BE49-F238E27FC236}">
              <a16:creationId xmlns:a16="http://schemas.microsoft.com/office/drawing/2014/main" id="{11E605F2-428C-412D-BB5D-81368F971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90" name="Text Box 6">
          <a:extLst>
            <a:ext uri="{FF2B5EF4-FFF2-40B4-BE49-F238E27FC236}">
              <a16:creationId xmlns:a16="http://schemas.microsoft.com/office/drawing/2014/main" id="{FB97403C-FEF1-4691-9D6A-90A5997CD9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1" name="Text Box 4">
          <a:extLst>
            <a:ext uri="{FF2B5EF4-FFF2-40B4-BE49-F238E27FC236}">
              <a16:creationId xmlns:a16="http://schemas.microsoft.com/office/drawing/2014/main" id="{1EE9C57D-55FC-4229-A49A-C9109A2E8DA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2" name="Text Box 6">
          <a:extLst>
            <a:ext uri="{FF2B5EF4-FFF2-40B4-BE49-F238E27FC236}">
              <a16:creationId xmlns:a16="http://schemas.microsoft.com/office/drawing/2014/main" id="{E952189C-5B41-4136-837A-80C35948BC2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3" name="Text Box 4">
          <a:extLst>
            <a:ext uri="{FF2B5EF4-FFF2-40B4-BE49-F238E27FC236}">
              <a16:creationId xmlns:a16="http://schemas.microsoft.com/office/drawing/2014/main" id="{D3727754-0ADD-4471-88F7-A743304046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4" name="Text Box 6">
          <a:extLst>
            <a:ext uri="{FF2B5EF4-FFF2-40B4-BE49-F238E27FC236}">
              <a16:creationId xmlns:a16="http://schemas.microsoft.com/office/drawing/2014/main" id="{BCA27951-6232-436C-A416-C12018912E8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5" name="Text Box 4">
          <a:extLst>
            <a:ext uri="{FF2B5EF4-FFF2-40B4-BE49-F238E27FC236}">
              <a16:creationId xmlns:a16="http://schemas.microsoft.com/office/drawing/2014/main" id="{89F4FC04-7532-444B-9882-22F8432CF3B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6" name="Text Box 6">
          <a:extLst>
            <a:ext uri="{FF2B5EF4-FFF2-40B4-BE49-F238E27FC236}">
              <a16:creationId xmlns:a16="http://schemas.microsoft.com/office/drawing/2014/main" id="{0DEA9521-339D-4FAB-8EC6-B16029EA99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97" name="Text Box 6">
          <a:extLst>
            <a:ext uri="{FF2B5EF4-FFF2-40B4-BE49-F238E27FC236}">
              <a16:creationId xmlns:a16="http://schemas.microsoft.com/office/drawing/2014/main" id="{569677CF-4C5C-4812-A706-24B79D021ED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8" name="Text Box 4">
          <a:extLst>
            <a:ext uri="{FF2B5EF4-FFF2-40B4-BE49-F238E27FC236}">
              <a16:creationId xmlns:a16="http://schemas.microsoft.com/office/drawing/2014/main" id="{A59CEC50-C26D-432A-89EB-CD768E6E5A6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9" name="Text Box 6">
          <a:extLst>
            <a:ext uri="{FF2B5EF4-FFF2-40B4-BE49-F238E27FC236}">
              <a16:creationId xmlns:a16="http://schemas.microsoft.com/office/drawing/2014/main" id="{2CAC24E2-289D-4609-8F88-771596C02B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0" name="Text Box 4">
          <a:extLst>
            <a:ext uri="{FF2B5EF4-FFF2-40B4-BE49-F238E27FC236}">
              <a16:creationId xmlns:a16="http://schemas.microsoft.com/office/drawing/2014/main" id="{C0098E67-6B75-4486-B1BC-7D5C1B75DCE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1" name="Text Box 6">
          <a:extLst>
            <a:ext uri="{FF2B5EF4-FFF2-40B4-BE49-F238E27FC236}">
              <a16:creationId xmlns:a16="http://schemas.microsoft.com/office/drawing/2014/main" id="{F587D39C-4674-4DF3-A9F2-4355FEC9B3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2" name="Text Box 4">
          <a:extLst>
            <a:ext uri="{FF2B5EF4-FFF2-40B4-BE49-F238E27FC236}">
              <a16:creationId xmlns:a16="http://schemas.microsoft.com/office/drawing/2014/main" id="{38EB400B-B0F1-4571-B284-957876D394C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3" name="Text Box 6">
          <a:extLst>
            <a:ext uri="{FF2B5EF4-FFF2-40B4-BE49-F238E27FC236}">
              <a16:creationId xmlns:a16="http://schemas.microsoft.com/office/drawing/2014/main" id="{921C44DC-401E-4CA5-8785-F021C4A2A3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4" name="Text Box 4">
          <a:extLst>
            <a:ext uri="{FF2B5EF4-FFF2-40B4-BE49-F238E27FC236}">
              <a16:creationId xmlns:a16="http://schemas.microsoft.com/office/drawing/2014/main" id="{BCC6823F-06D0-4F7F-A993-B5AFD65834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5" name="Text Box 6">
          <a:extLst>
            <a:ext uri="{FF2B5EF4-FFF2-40B4-BE49-F238E27FC236}">
              <a16:creationId xmlns:a16="http://schemas.microsoft.com/office/drawing/2014/main" id="{0B466252-60EF-487E-BDC4-F65D36F522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6" name="Text Box 4">
          <a:extLst>
            <a:ext uri="{FF2B5EF4-FFF2-40B4-BE49-F238E27FC236}">
              <a16:creationId xmlns:a16="http://schemas.microsoft.com/office/drawing/2014/main" id="{53287D00-0B61-42A8-9D0E-F8B0D95ED4A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7" name="Text Box 6">
          <a:extLst>
            <a:ext uri="{FF2B5EF4-FFF2-40B4-BE49-F238E27FC236}">
              <a16:creationId xmlns:a16="http://schemas.microsoft.com/office/drawing/2014/main" id="{80930FEC-DA93-49BE-ADEC-D3B3B6B705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8" name="Text Box 4">
          <a:extLst>
            <a:ext uri="{FF2B5EF4-FFF2-40B4-BE49-F238E27FC236}">
              <a16:creationId xmlns:a16="http://schemas.microsoft.com/office/drawing/2014/main" id="{75BC5373-E34F-430D-8892-69EF4151F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9" name="Text Box 6">
          <a:extLst>
            <a:ext uri="{FF2B5EF4-FFF2-40B4-BE49-F238E27FC236}">
              <a16:creationId xmlns:a16="http://schemas.microsoft.com/office/drawing/2014/main" id="{547AACFA-806A-47E2-8D60-E6A54A03A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0" name="Text Box 4">
          <a:extLst>
            <a:ext uri="{FF2B5EF4-FFF2-40B4-BE49-F238E27FC236}">
              <a16:creationId xmlns:a16="http://schemas.microsoft.com/office/drawing/2014/main" id="{4074A731-C508-4E5D-812B-4109D7944D7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1" name="Text Box 6">
          <a:extLst>
            <a:ext uri="{FF2B5EF4-FFF2-40B4-BE49-F238E27FC236}">
              <a16:creationId xmlns:a16="http://schemas.microsoft.com/office/drawing/2014/main" id="{6C2208B4-FCC1-4941-847D-2242F754C0F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2" name="Text Box 4">
          <a:extLst>
            <a:ext uri="{FF2B5EF4-FFF2-40B4-BE49-F238E27FC236}">
              <a16:creationId xmlns:a16="http://schemas.microsoft.com/office/drawing/2014/main" id="{49FF4E87-126F-434C-AC9C-A9D74F4757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3" name="Text Box 6">
          <a:extLst>
            <a:ext uri="{FF2B5EF4-FFF2-40B4-BE49-F238E27FC236}">
              <a16:creationId xmlns:a16="http://schemas.microsoft.com/office/drawing/2014/main" id="{ACCAE4CB-374E-4FF9-8708-E636EE868F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4" name="Text Box 4">
          <a:extLst>
            <a:ext uri="{FF2B5EF4-FFF2-40B4-BE49-F238E27FC236}">
              <a16:creationId xmlns:a16="http://schemas.microsoft.com/office/drawing/2014/main" id="{E4D1E5FE-1C45-4C76-9A82-5635FE0B41A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5" name="Text Box 6">
          <a:extLst>
            <a:ext uri="{FF2B5EF4-FFF2-40B4-BE49-F238E27FC236}">
              <a16:creationId xmlns:a16="http://schemas.microsoft.com/office/drawing/2014/main" id="{556CEEA4-65DF-442D-9EDC-0C33024433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6" name="Text Box 4">
          <a:extLst>
            <a:ext uri="{FF2B5EF4-FFF2-40B4-BE49-F238E27FC236}">
              <a16:creationId xmlns:a16="http://schemas.microsoft.com/office/drawing/2014/main" id="{2468FF21-71F3-425E-BA69-2CCE7BF976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7" name="Text Box 6">
          <a:extLst>
            <a:ext uri="{FF2B5EF4-FFF2-40B4-BE49-F238E27FC236}">
              <a16:creationId xmlns:a16="http://schemas.microsoft.com/office/drawing/2014/main" id="{9301BEA5-0893-4E7D-9611-2AA2622FE0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8" name="Text Box 4">
          <a:extLst>
            <a:ext uri="{FF2B5EF4-FFF2-40B4-BE49-F238E27FC236}">
              <a16:creationId xmlns:a16="http://schemas.microsoft.com/office/drawing/2014/main" id="{29C8E4B1-0172-483C-8191-5232AA43290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9" name="Text Box 6">
          <a:extLst>
            <a:ext uri="{FF2B5EF4-FFF2-40B4-BE49-F238E27FC236}">
              <a16:creationId xmlns:a16="http://schemas.microsoft.com/office/drawing/2014/main" id="{54764A64-1F25-426D-97C4-6BE5B00DA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0" name="Text Box 4">
          <a:extLst>
            <a:ext uri="{FF2B5EF4-FFF2-40B4-BE49-F238E27FC236}">
              <a16:creationId xmlns:a16="http://schemas.microsoft.com/office/drawing/2014/main" id="{10A614F2-EB7B-4E40-A19E-CB945513027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1" name="Text Box 6">
          <a:extLst>
            <a:ext uri="{FF2B5EF4-FFF2-40B4-BE49-F238E27FC236}">
              <a16:creationId xmlns:a16="http://schemas.microsoft.com/office/drawing/2014/main" id="{3B2D6B7D-1DE8-4CF5-A54F-886A4EE157F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2" name="Text Box 4">
          <a:extLst>
            <a:ext uri="{FF2B5EF4-FFF2-40B4-BE49-F238E27FC236}">
              <a16:creationId xmlns:a16="http://schemas.microsoft.com/office/drawing/2014/main" id="{3DB853FA-6842-4D0B-A01D-6A84F3F294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3" name="Text Box 6">
          <a:extLst>
            <a:ext uri="{FF2B5EF4-FFF2-40B4-BE49-F238E27FC236}">
              <a16:creationId xmlns:a16="http://schemas.microsoft.com/office/drawing/2014/main" id="{CC741AEE-3E52-4062-A0FC-D9F8DD47F0D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4" name="Text Box 4">
          <a:extLst>
            <a:ext uri="{FF2B5EF4-FFF2-40B4-BE49-F238E27FC236}">
              <a16:creationId xmlns:a16="http://schemas.microsoft.com/office/drawing/2014/main" id="{C4942FAC-06AA-41A3-A1F6-3D114F6F0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5" name="Text Box 6">
          <a:extLst>
            <a:ext uri="{FF2B5EF4-FFF2-40B4-BE49-F238E27FC236}">
              <a16:creationId xmlns:a16="http://schemas.microsoft.com/office/drawing/2014/main" id="{3DCBA480-3CBE-4B6C-80FA-EE2AC425BB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6" name="Text Box 4">
          <a:extLst>
            <a:ext uri="{FF2B5EF4-FFF2-40B4-BE49-F238E27FC236}">
              <a16:creationId xmlns:a16="http://schemas.microsoft.com/office/drawing/2014/main" id="{D632FF6E-861D-44E7-A545-4BFEB4C04C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7" name="Text Box 6">
          <a:extLst>
            <a:ext uri="{FF2B5EF4-FFF2-40B4-BE49-F238E27FC236}">
              <a16:creationId xmlns:a16="http://schemas.microsoft.com/office/drawing/2014/main" id="{CF6CD1F9-77E0-4FF2-A3FB-DC6E4665D1E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8" name="Text Box 4">
          <a:extLst>
            <a:ext uri="{FF2B5EF4-FFF2-40B4-BE49-F238E27FC236}">
              <a16:creationId xmlns:a16="http://schemas.microsoft.com/office/drawing/2014/main" id="{6438355D-1E83-4915-A692-46F875D7FE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9" name="Text Box 6">
          <a:extLst>
            <a:ext uri="{FF2B5EF4-FFF2-40B4-BE49-F238E27FC236}">
              <a16:creationId xmlns:a16="http://schemas.microsoft.com/office/drawing/2014/main" id="{4E746E91-093B-4A22-B883-4D50643515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0" name="Text Box 4">
          <a:extLst>
            <a:ext uri="{FF2B5EF4-FFF2-40B4-BE49-F238E27FC236}">
              <a16:creationId xmlns:a16="http://schemas.microsoft.com/office/drawing/2014/main" id="{AE6BAC39-CCE5-4416-814C-CE248437AD0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1" name="Text Box 6">
          <a:extLst>
            <a:ext uri="{FF2B5EF4-FFF2-40B4-BE49-F238E27FC236}">
              <a16:creationId xmlns:a16="http://schemas.microsoft.com/office/drawing/2014/main" id="{BC2F7735-6D5F-42E4-AA2D-C49FE1E5E4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2" name="Text Box 4">
          <a:extLst>
            <a:ext uri="{FF2B5EF4-FFF2-40B4-BE49-F238E27FC236}">
              <a16:creationId xmlns:a16="http://schemas.microsoft.com/office/drawing/2014/main" id="{DB6947C0-9674-42C3-B46A-EDD30A339A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3" name="Text Box 6">
          <a:extLst>
            <a:ext uri="{FF2B5EF4-FFF2-40B4-BE49-F238E27FC236}">
              <a16:creationId xmlns:a16="http://schemas.microsoft.com/office/drawing/2014/main" id="{9C7925F6-1B3C-4075-A61F-5EDC0CE7E2E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4" name="Text Box 4">
          <a:extLst>
            <a:ext uri="{FF2B5EF4-FFF2-40B4-BE49-F238E27FC236}">
              <a16:creationId xmlns:a16="http://schemas.microsoft.com/office/drawing/2014/main" id="{16186810-E7D6-4ADF-8747-5103EF35E56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5" name="Text Box 6">
          <a:extLst>
            <a:ext uri="{FF2B5EF4-FFF2-40B4-BE49-F238E27FC236}">
              <a16:creationId xmlns:a16="http://schemas.microsoft.com/office/drawing/2014/main" id="{C5B78650-C3DA-4034-9E1F-3FF9C5876B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6" name="Text Box 4">
          <a:extLst>
            <a:ext uri="{FF2B5EF4-FFF2-40B4-BE49-F238E27FC236}">
              <a16:creationId xmlns:a16="http://schemas.microsoft.com/office/drawing/2014/main" id="{71B268D3-9FE9-4F78-89D2-F1DB6A86012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7" name="Text Box 6">
          <a:extLst>
            <a:ext uri="{FF2B5EF4-FFF2-40B4-BE49-F238E27FC236}">
              <a16:creationId xmlns:a16="http://schemas.microsoft.com/office/drawing/2014/main" id="{5BE55283-4AAC-421D-BD8C-B32A6CDB7DED}"/>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8" name="Text Box 4">
          <a:extLst>
            <a:ext uri="{FF2B5EF4-FFF2-40B4-BE49-F238E27FC236}">
              <a16:creationId xmlns:a16="http://schemas.microsoft.com/office/drawing/2014/main" id="{7A62CA4D-62C5-4625-A971-7BBD4DFD42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9" name="Text Box 6">
          <a:extLst>
            <a:ext uri="{FF2B5EF4-FFF2-40B4-BE49-F238E27FC236}">
              <a16:creationId xmlns:a16="http://schemas.microsoft.com/office/drawing/2014/main" id="{E596930F-46CC-48A6-B536-0F2DD07BEC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0" name="Text Box 4">
          <a:extLst>
            <a:ext uri="{FF2B5EF4-FFF2-40B4-BE49-F238E27FC236}">
              <a16:creationId xmlns:a16="http://schemas.microsoft.com/office/drawing/2014/main" id="{90C06503-4D19-474C-9F3D-6CB1C323DF0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1" name="Text Box 6">
          <a:extLst>
            <a:ext uri="{FF2B5EF4-FFF2-40B4-BE49-F238E27FC236}">
              <a16:creationId xmlns:a16="http://schemas.microsoft.com/office/drawing/2014/main" id="{EFD44468-960F-4B03-B067-7E8B33E2DC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2" name="Text Box 4">
          <a:extLst>
            <a:ext uri="{FF2B5EF4-FFF2-40B4-BE49-F238E27FC236}">
              <a16:creationId xmlns:a16="http://schemas.microsoft.com/office/drawing/2014/main" id="{DC619B7E-7585-4752-8A5F-04DC8770E21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3" name="Text Box 6">
          <a:extLst>
            <a:ext uri="{FF2B5EF4-FFF2-40B4-BE49-F238E27FC236}">
              <a16:creationId xmlns:a16="http://schemas.microsoft.com/office/drawing/2014/main" id="{889AB910-69C1-4710-8E7E-ABA051AC7C4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4" name="Text Box 4">
          <a:extLst>
            <a:ext uri="{FF2B5EF4-FFF2-40B4-BE49-F238E27FC236}">
              <a16:creationId xmlns:a16="http://schemas.microsoft.com/office/drawing/2014/main" id="{F4B743EE-2AF2-4CFD-BDDC-0BCC731089A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5" name="Text Box 6">
          <a:extLst>
            <a:ext uri="{FF2B5EF4-FFF2-40B4-BE49-F238E27FC236}">
              <a16:creationId xmlns:a16="http://schemas.microsoft.com/office/drawing/2014/main" id="{987B6E50-5B2C-43FE-ACE7-A3420678F04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6" name="Text Box 4">
          <a:extLst>
            <a:ext uri="{FF2B5EF4-FFF2-40B4-BE49-F238E27FC236}">
              <a16:creationId xmlns:a16="http://schemas.microsoft.com/office/drawing/2014/main" id="{A581EB14-BF78-4581-B166-684128CFEE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7" name="Text Box 6">
          <a:extLst>
            <a:ext uri="{FF2B5EF4-FFF2-40B4-BE49-F238E27FC236}">
              <a16:creationId xmlns:a16="http://schemas.microsoft.com/office/drawing/2014/main" id="{8B25C0CD-31E5-4E70-AA6A-0E94F4C0DE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8" name="Text Box 4">
          <a:extLst>
            <a:ext uri="{FF2B5EF4-FFF2-40B4-BE49-F238E27FC236}">
              <a16:creationId xmlns:a16="http://schemas.microsoft.com/office/drawing/2014/main" id="{B0FAE434-676C-4881-8E85-D6B2B34237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9" name="Text Box 6">
          <a:extLst>
            <a:ext uri="{FF2B5EF4-FFF2-40B4-BE49-F238E27FC236}">
              <a16:creationId xmlns:a16="http://schemas.microsoft.com/office/drawing/2014/main" id="{A6EB868B-9C40-428D-A490-DE072E085A1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0" name="Text Box 4">
          <a:extLst>
            <a:ext uri="{FF2B5EF4-FFF2-40B4-BE49-F238E27FC236}">
              <a16:creationId xmlns:a16="http://schemas.microsoft.com/office/drawing/2014/main" id="{7B0D392F-13E3-4304-A517-132CFCF0AD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1" name="Text Box 6">
          <a:extLst>
            <a:ext uri="{FF2B5EF4-FFF2-40B4-BE49-F238E27FC236}">
              <a16:creationId xmlns:a16="http://schemas.microsoft.com/office/drawing/2014/main" id="{57DFA505-7867-4648-928C-32F143BAA7C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2" name="Text Box 4">
          <a:extLst>
            <a:ext uri="{FF2B5EF4-FFF2-40B4-BE49-F238E27FC236}">
              <a16:creationId xmlns:a16="http://schemas.microsoft.com/office/drawing/2014/main" id="{B71ACAA7-9D6E-4098-9457-BE8C3652C73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3" name="Text Box 6">
          <a:extLst>
            <a:ext uri="{FF2B5EF4-FFF2-40B4-BE49-F238E27FC236}">
              <a16:creationId xmlns:a16="http://schemas.microsoft.com/office/drawing/2014/main" id="{9ABBDFAB-0915-4088-B647-1F28DB6F685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4" name="Text Box 4">
          <a:extLst>
            <a:ext uri="{FF2B5EF4-FFF2-40B4-BE49-F238E27FC236}">
              <a16:creationId xmlns:a16="http://schemas.microsoft.com/office/drawing/2014/main" id="{D6E42F24-7906-400E-A45A-790EF4426B6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5" name="Text Box 6">
          <a:extLst>
            <a:ext uri="{FF2B5EF4-FFF2-40B4-BE49-F238E27FC236}">
              <a16:creationId xmlns:a16="http://schemas.microsoft.com/office/drawing/2014/main" id="{FFDD56DA-321F-4E52-848C-FC8886801C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6" name="Text Box 4">
          <a:extLst>
            <a:ext uri="{FF2B5EF4-FFF2-40B4-BE49-F238E27FC236}">
              <a16:creationId xmlns:a16="http://schemas.microsoft.com/office/drawing/2014/main" id="{B64AB559-3EB1-4A22-957A-25ECE24930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7" name="Text Box 6">
          <a:extLst>
            <a:ext uri="{FF2B5EF4-FFF2-40B4-BE49-F238E27FC236}">
              <a16:creationId xmlns:a16="http://schemas.microsoft.com/office/drawing/2014/main" id="{019C7A88-160D-4045-9305-DB680B28D0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8" name="Text Box 4">
          <a:extLst>
            <a:ext uri="{FF2B5EF4-FFF2-40B4-BE49-F238E27FC236}">
              <a16:creationId xmlns:a16="http://schemas.microsoft.com/office/drawing/2014/main" id="{79650857-53B2-4ECA-8B29-910F723FBE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9" name="Text Box 6">
          <a:extLst>
            <a:ext uri="{FF2B5EF4-FFF2-40B4-BE49-F238E27FC236}">
              <a16:creationId xmlns:a16="http://schemas.microsoft.com/office/drawing/2014/main" id="{08B5F02A-B730-4E02-BD88-88FF0D2930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0" name="Text Box 4">
          <a:extLst>
            <a:ext uri="{FF2B5EF4-FFF2-40B4-BE49-F238E27FC236}">
              <a16:creationId xmlns:a16="http://schemas.microsoft.com/office/drawing/2014/main" id="{A3EF4C09-58B1-4426-BBF4-8E9CD2AE731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1" name="Text Box 6">
          <a:extLst>
            <a:ext uri="{FF2B5EF4-FFF2-40B4-BE49-F238E27FC236}">
              <a16:creationId xmlns:a16="http://schemas.microsoft.com/office/drawing/2014/main" id="{B1C0957E-28F6-4BE9-B4C0-14BB708803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2" name="Text Box 4">
          <a:extLst>
            <a:ext uri="{FF2B5EF4-FFF2-40B4-BE49-F238E27FC236}">
              <a16:creationId xmlns:a16="http://schemas.microsoft.com/office/drawing/2014/main" id="{E71A7385-36AF-43B2-82A2-6C0A861E4E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3" name="Text Box 6">
          <a:extLst>
            <a:ext uri="{FF2B5EF4-FFF2-40B4-BE49-F238E27FC236}">
              <a16:creationId xmlns:a16="http://schemas.microsoft.com/office/drawing/2014/main" id="{0D86860F-8681-4722-BC77-56237FF59A9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4" name="Text Box 4">
          <a:extLst>
            <a:ext uri="{FF2B5EF4-FFF2-40B4-BE49-F238E27FC236}">
              <a16:creationId xmlns:a16="http://schemas.microsoft.com/office/drawing/2014/main" id="{333AE76D-A7EE-4497-9F89-2279D83EE9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5" name="Text Box 6">
          <a:extLst>
            <a:ext uri="{FF2B5EF4-FFF2-40B4-BE49-F238E27FC236}">
              <a16:creationId xmlns:a16="http://schemas.microsoft.com/office/drawing/2014/main" id="{87E0BF9F-EBA1-4676-8BDF-D31EA6499D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6" name="Text Box 4">
          <a:extLst>
            <a:ext uri="{FF2B5EF4-FFF2-40B4-BE49-F238E27FC236}">
              <a16:creationId xmlns:a16="http://schemas.microsoft.com/office/drawing/2014/main" id="{F229BEBE-B7F1-4A19-998A-4F40AB534F1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7" name="Text Box 6">
          <a:extLst>
            <a:ext uri="{FF2B5EF4-FFF2-40B4-BE49-F238E27FC236}">
              <a16:creationId xmlns:a16="http://schemas.microsoft.com/office/drawing/2014/main" id="{D4DF7527-5BB4-4BB0-A7B3-BB52D08ED6B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8" name="Text Box 4">
          <a:extLst>
            <a:ext uri="{FF2B5EF4-FFF2-40B4-BE49-F238E27FC236}">
              <a16:creationId xmlns:a16="http://schemas.microsoft.com/office/drawing/2014/main" id="{ADABD6DD-0E3B-4389-A27A-DAAD563F7C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9" name="Text Box 6">
          <a:extLst>
            <a:ext uri="{FF2B5EF4-FFF2-40B4-BE49-F238E27FC236}">
              <a16:creationId xmlns:a16="http://schemas.microsoft.com/office/drawing/2014/main" id="{D831DDB0-D7DA-4F40-9118-11930E105FC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0" name="Text Box 4">
          <a:extLst>
            <a:ext uri="{FF2B5EF4-FFF2-40B4-BE49-F238E27FC236}">
              <a16:creationId xmlns:a16="http://schemas.microsoft.com/office/drawing/2014/main" id="{0E2BD3B5-E32B-4802-851E-670BC1F9D4B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1" name="Text Box 6">
          <a:extLst>
            <a:ext uri="{FF2B5EF4-FFF2-40B4-BE49-F238E27FC236}">
              <a16:creationId xmlns:a16="http://schemas.microsoft.com/office/drawing/2014/main" id="{038F1D06-1B0F-4663-AF1E-BDCC183D3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2" name="Text Box 4">
          <a:extLst>
            <a:ext uri="{FF2B5EF4-FFF2-40B4-BE49-F238E27FC236}">
              <a16:creationId xmlns:a16="http://schemas.microsoft.com/office/drawing/2014/main" id="{327B15E8-19A6-4680-86CC-93FD4CD585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3" name="Text Box 6">
          <a:extLst>
            <a:ext uri="{FF2B5EF4-FFF2-40B4-BE49-F238E27FC236}">
              <a16:creationId xmlns:a16="http://schemas.microsoft.com/office/drawing/2014/main" id="{2D2C66FE-DBE6-4839-8AE2-E2322CEFDBA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4" name="Text Box 4">
          <a:extLst>
            <a:ext uri="{FF2B5EF4-FFF2-40B4-BE49-F238E27FC236}">
              <a16:creationId xmlns:a16="http://schemas.microsoft.com/office/drawing/2014/main" id="{5242F2B4-D8C2-4B86-B35C-0E12C57042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5" name="Text Box 6">
          <a:extLst>
            <a:ext uri="{FF2B5EF4-FFF2-40B4-BE49-F238E27FC236}">
              <a16:creationId xmlns:a16="http://schemas.microsoft.com/office/drawing/2014/main" id="{C7B232F1-CA01-4B03-A88D-FB8B4A7E590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6" name="Text Box 4">
          <a:extLst>
            <a:ext uri="{FF2B5EF4-FFF2-40B4-BE49-F238E27FC236}">
              <a16:creationId xmlns:a16="http://schemas.microsoft.com/office/drawing/2014/main" id="{6C6E52B0-8669-46E7-A72D-6C1C4766D7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7" name="Text Box 6">
          <a:extLst>
            <a:ext uri="{FF2B5EF4-FFF2-40B4-BE49-F238E27FC236}">
              <a16:creationId xmlns:a16="http://schemas.microsoft.com/office/drawing/2014/main" id="{70245CE7-ADF4-41BD-8127-7C680E644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8" name="Text Box 4">
          <a:extLst>
            <a:ext uri="{FF2B5EF4-FFF2-40B4-BE49-F238E27FC236}">
              <a16:creationId xmlns:a16="http://schemas.microsoft.com/office/drawing/2014/main" id="{69DD2B75-72E3-4BCB-B245-3B9D22C39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9" name="Text Box 6">
          <a:extLst>
            <a:ext uri="{FF2B5EF4-FFF2-40B4-BE49-F238E27FC236}">
              <a16:creationId xmlns:a16="http://schemas.microsoft.com/office/drawing/2014/main" id="{479C1B17-33DE-4E1B-863A-5A7A90B5BB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0" name="Text Box 4">
          <a:extLst>
            <a:ext uri="{FF2B5EF4-FFF2-40B4-BE49-F238E27FC236}">
              <a16:creationId xmlns:a16="http://schemas.microsoft.com/office/drawing/2014/main" id="{E62D8A33-78CC-4060-A945-25192D422B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1" name="Text Box 6">
          <a:extLst>
            <a:ext uri="{FF2B5EF4-FFF2-40B4-BE49-F238E27FC236}">
              <a16:creationId xmlns:a16="http://schemas.microsoft.com/office/drawing/2014/main" id="{A31253C6-DF8F-4E44-982C-FB1F481F81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2" name="Text Box 4">
          <a:extLst>
            <a:ext uri="{FF2B5EF4-FFF2-40B4-BE49-F238E27FC236}">
              <a16:creationId xmlns:a16="http://schemas.microsoft.com/office/drawing/2014/main" id="{69383724-5573-4756-BBE7-19251409FF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3" name="Text Box 6">
          <a:extLst>
            <a:ext uri="{FF2B5EF4-FFF2-40B4-BE49-F238E27FC236}">
              <a16:creationId xmlns:a16="http://schemas.microsoft.com/office/drawing/2014/main" id="{33E01592-C128-4690-955B-4E806870B4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4" name="Text Box 4">
          <a:extLst>
            <a:ext uri="{FF2B5EF4-FFF2-40B4-BE49-F238E27FC236}">
              <a16:creationId xmlns:a16="http://schemas.microsoft.com/office/drawing/2014/main" id="{96C2A252-D563-48C3-8AAB-59B724D8C3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5" name="Text Box 6">
          <a:extLst>
            <a:ext uri="{FF2B5EF4-FFF2-40B4-BE49-F238E27FC236}">
              <a16:creationId xmlns:a16="http://schemas.microsoft.com/office/drawing/2014/main" id="{7EEB4C60-B725-42F3-BDEF-52CF9D1926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6" name="Text Box 4">
          <a:extLst>
            <a:ext uri="{FF2B5EF4-FFF2-40B4-BE49-F238E27FC236}">
              <a16:creationId xmlns:a16="http://schemas.microsoft.com/office/drawing/2014/main" id="{79226623-C8A3-4ABA-8D33-0245177174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7" name="Text Box 6">
          <a:extLst>
            <a:ext uri="{FF2B5EF4-FFF2-40B4-BE49-F238E27FC236}">
              <a16:creationId xmlns:a16="http://schemas.microsoft.com/office/drawing/2014/main" id="{3AD11205-48BC-4E85-B286-D9B3720F91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8" name="Text Box 4">
          <a:extLst>
            <a:ext uri="{FF2B5EF4-FFF2-40B4-BE49-F238E27FC236}">
              <a16:creationId xmlns:a16="http://schemas.microsoft.com/office/drawing/2014/main" id="{E10C334A-18BF-4A1E-BFCA-40A4985C38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9" name="Text Box 6">
          <a:extLst>
            <a:ext uri="{FF2B5EF4-FFF2-40B4-BE49-F238E27FC236}">
              <a16:creationId xmlns:a16="http://schemas.microsoft.com/office/drawing/2014/main" id="{1975EEA2-E76D-421D-B588-E1C6E96E64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0" name="Text Box 4">
          <a:extLst>
            <a:ext uri="{FF2B5EF4-FFF2-40B4-BE49-F238E27FC236}">
              <a16:creationId xmlns:a16="http://schemas.microsoft.com/office/drawing/2014/main" id="{B34399D2-5A88-4875-B866-7A6FF449DF9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1" name="Text Box 6">
          <a:extLst>
            <a:ext uri="{FF2B5EF4-FFF2-40B4-BE49-F238E27FC236}">
              <a16:creationId xmlns:a16="http://schemas.microsoft.com/office/drawing/2014/main" id="{557021F5-6891-45E4-B5CA-63DE50A526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2" name="Text Box 4">
          <a:extLst>
            <a:ext uri="{FF2B5EF4-FFF2-40B4-BE49-F238E27FC236}">
              <a16:creationId xmlns:a16="http://schemas.microsoft.com/office/drawing/2014/main" id="{9A4EDDD3-0618-431B-AE5A-1C62745E454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3" name="Text Box 6">
          <a:extLst>
            <a:ext uri="{FF2B5EF4-FFF2-40B4-BE49-F238E27FC236}">
              <a16:creationId xmlns:a16="http://schemas.microsoft.com/office/drawing/2014/main" id="{CF6E25EA-CC92-4CB7-8667-FC4E47E089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4" name="Text Box 4">
          <a:extLst>
            <a:ext uri="{FF2B5EF4-FFF2-40B4-BE49-F238E27FC236}">
              <a16:creationId xmlns:a16="http://schemas.microsoft.com/office/drawing/2014/main" id="{24AE2D56-64E2-4AAC-9428-6B4F1B7442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5" name="Text Box 6">
          <a:extLst>
            <a:ext uri="{FF2B5EF4-FFF2-40B4-BE49-F238E27FC236}">
              <a16:creationId xmlns:a16="http://schemas.microsoft.com/office/drawing/2014/main" id="{B1D5FE53-89E8-4E4C-8B6F-094625EEB4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6" name="Text Box 4">
          <a:extLst>
            <a:ext uri="{FF2B5EF4-FFF2-40B4-BE49-F238E27FC236}">
              <a16:creationId xmlns:a16="http://schemas.microsoft.com/office/drawing/2014/main" id="{DA440D72-A10B-44F8-B07C-5D097FCEB33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7" name="Text Box 6">
          <a:extLst>
            <a:ext uri="{FF2B5EF4-FFF2-40B4-BE49-F238E27FC236}">
              <a16:creationId xmlns:a16="http://schemas.microsoft.com/office/drawing/2014/main" id="{D328C867-13AF-4915-895F-9DD334530B2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8" name="Text Box 4">
          <a:extLst>
            <a:ext uri="{FF2B5EF4-FFF2-40B4-BE49-F238E27FC236}">
              <a16:creationId xmlns:a16="http://schemas.microsoft.com/office/drawing/2014/main" id="{01B524E8-0DF0-4413-A986-3828BAFBBF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9" name="Text Box 6">
          <a:extLst>
            <a:ext uri="{FF2B5EF4-FFF2-40B4-BE49-F238E27FC236}">
              <a16:creationId xmlns:a16="http://schemas.microsoft.com/office/drawing/2014/main" id="{4AA7837A-8522-46A2-97B0-03C53B2EB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0" name="Text Box 4">
          <a:extLst>
            <a:ext uri="{FF2B5EF4-FFF2-40B4-BE49-F238E27FC236}">
              <a16:creationId xmlns:a16="http://schemas.microsoft.com/office/drawing/2014/main" id="{0C7FF34F-86D4-4101-B7B4-F2F69CB8456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1" name="Text Box 6">
          <a:extLst>
            <a:ext uri="{FF2B5EF4-FFF2-40B4-BE49-F238E27FC236}">
              <a16:creationId xmlns:a16="http://schemas.microsoft.com/office/drawing/2014/main" id="{B7EC2707-6F78-4544-AE45-B3590B7298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2" name="Text Box 4">
          <a:extLst>
            <a:ext uri="{FF2B5EF4-FFF2-40B4-BE49-F238E27FC236}">
              <a16:creationId xmlns:a16="http://schemas.microsoft.com/office/drawing/2014/main" id="{7D8D7947-CECB-4756-AEC2-AFC1F55F28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3" name="Text Box 6">
          <a:extLst>
            <a:ext uri="{FF2B5EF4-FFF2-40B4-BE49-F238E27FC236}">
              <a16:creationId xmlns:a16="http://schemas.microsoft.com/office/drawing/2014/main" id="{067D324D-27F0-4EF9-A6D8-082A74B3A95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4" name="Text Box 4">
          <a:extLst>
            <a:ext uri="{FF2B5EF4-FFF2-40B4-BE49-F238E27FC236}">
              <a16:creationId xmlns:a16="http://schemas.microsoft.com/office/drawing/2014/main" id="{0C705D70-2AA0-4A34-88FA-B3957F04F4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5" name="Text Box 6">
          <a:extLst>
            <a:ext uri="{FF2B5EF4-FFF2-40B4-BE49-F238E27FC236}">
              <a16:creationId xmlns:a16="http://schemas.microsoft.com/office/drawing/2014/main" id="{2A73A16B-9A79-4FBB-AE82-332219556DF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6" name="Text Box 4">
          <a:extLst>
            <a:ext uri="{FF2B5EF4-FFF2-40B4-BE49-F238E27FC236}">
              <a16:creationId xmlns:a16="http://schemas.microsoft.com/office/drawing/2014/main" id="{D69C2E9C-4DBE-44A7-A129-BB6EBE856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7" name="Text Box 6">
          <a:extLst>
            <a:ext uri="{FF2B5EF4-FFF2-40B4-BE49-F238E27FC236}">
              <a16:creationId xmlns:a16="http://schemas.microsoft.com/office/drawing/2014/main" id="{77010EF6-1693-4F97-AD41-D9F5CBA85F8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8" name="Text Box 4">
          <a:extLst>
            <a:ext uri="{FF2B5EF4-FFF2-40B4-BE49-F238E27FC236}">
              <a16:creationId xmlns:a16="http://schemas.microsoft.com/office/drawing/2014/main" id="{0A3058FB-7D25-433D-A158-33D5B3F89A4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9" name="Text Box 6">
          <a:extLst>
            <a:ext uri="{FF2B5EF4-FFF2-40B4-BE49-F238E27FC236}">
              <a16:creationId xmlns:a16="http://schemas.microsoft.com/office/drawing/2014/main" id="{CACC6A5E-6178-4F33-9D18-D22AB68E714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0" name="Text Box 4">
          <a:extLst>
            <a:ext uri="{FF2B5EF4-FFF2-40B4-BE49-F238E27FC236}">
              <a16:creationId xmlns:a16="http://schemas.microsoft.com/office/drawing/2014/main" id="{07C9811B-5619-418B-8AB8-8CEB1FCDF9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1" name="Text Box 6">
          <a:extLst>
            <a:ext uri="{FF2B5EF4-FFF2-40B4-BE49-F238E27FC236}">
              <a16:creationId xmlns:a16="http://schemas.microsoft.com/office/drawing/2014/main" id="{7FE2FFC8-0895-4D72-BB75-3AE4D46A360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2" name="Text Box 4">
          <a:extLst>
            <a:ext uri="{FF2B5EF4-FFF2-40B4-BE49-F238E27FC236}">
              <a16:creationId xmlns:a16="http://schemas.microsoft.com/office/drawing/2014/main" id="{4053C87C-E136-43E1-B6C2-8FEB145479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3" name="Text Box 6">
          <a:extLst>
            <a:ext uri="{FF2B5EF4-FFF2-40B4-BE49-F238E27FC236}">
              <a16:creationId xmlns:a16="http://schemas.microsoft.com/office/drawing/2014/main" id="{F58FED51-EF95-4961-8B22-EA80D655AB3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4" name="Text Box 4">
          <a:extLst>
            <a:ext uri="{FF2B5EF4-FFF2-40B4-BE49-F238E27FC236}">
              <a16:creationId xmlns:a16="http://schemas.microsoft.com/office/drawing/2014/main" id="{CACF1780-FC52-4634-B23A-5BF9F2DE7E6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5" name="Text Box 6">
          <a:extLst>
            <a:ext uri="{FF2B5EF4-FFF2-40B4-BE49-F238E27FC236}">
              <a16:creationId xmlns:a16="http://schemas.microsoft.com/office/drawing/2014/main" id="{DE163F46-D64E-4BBE-B2F7-950B8B5B8E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6" name="Text Box 4">
          <a:extLst>
            <a:ext uri="{FF2B5EF4-FFF2-40B4-BE49-F238E27FC236}">
              <a16:creationId xmlns:a16="http://schemas.microsoft.com/office/drawing/2014/main" id="{A263C7DA-EB0A-4A0E-947D-0702F95D7D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7" name="Text Box 6">
          <a:extLst>
            <a:ext uri="{FF2B5EF4-FFF2-40B4-BE49-F238E27FC236}">
              <a16:creationId xmlns:a16="http://schemas.microsoft.com/office/drawing/2014/main" id="{3FEE2113-044B-4637-95FC-2E9E618CE2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8" name="Text Box 4">
          <a:extLst>
            <a:ext uri="{FF2B5EF4-FFF2-40B4-BE49-F238E27FC236}">
              <a16:creationId xmlns:a16="http://schemas.microsoft.com/office/drawing/2014/main" id="{29CDB7C6-30B6-4728-9FE2-3945BE77D3F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9" name="Text Box 6">
          <a:extLst>
            <a:ext uri="{FF2B5EF4-FFF2-40B4-BE49-F238E27FC236}">
              <a16:creationId xmlns:a16="http://schemas.microsoft.com/office/drawing/2014/main" id="{A37593DB-50EF-46D9-A394-C71FDAA287A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0" name="Text Box 4">
          <a:extLst>
            <a:ext uri="{FF2B5EF4-FFF2-40B4-BE49-F238E27FC236}">
              <a16:creationId xmlns:a16="http://schemas.microsoft.com/office/drawing/2014/main" id="{DE748FDB-B479-4AE6-8057-ADDD647D9CA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1" name="Text Box 6">
          <a:extLst>
            <a:ext uri="{FF2B5EF4-FFF2-40B4-BE49-F238E27FC236}">
              <a16:creationId xmlns:a16="http://schemas.microsoft.com/office/drawing/2014/main" id="{9BE13A4B-4761-466F-9528-3524C132852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2" name="Text Box 4">
          <a:extLst>
            <a:ext uri="{FF2B5EF4-FFF2-40B4-BE49-F238E27FC236}">
              <a16:creationId xmlns:a16="http://schemas.microsoft.com/office/drawing/2014/main" id="{23ACD14F-1F25-4D78-960A-0429C7BE257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3" name="Text Box 6">
          <a:extLst>
            <a:ext uri="{FF2B5EF4-FFF2-40B4-BE49-F238E27FC236}">
              <a16:creationId xmlns:a16="http://schemas.microsoft.com/office/drawing/2014/main" id="{FD15E24A-8703-4268-BA14-C9707995C3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4" name="Text Box 4">
          <a:extLst>
            <a:ext uri="{FF2B5EF4-FFF2-40B4-BE49-F238E27FC236}">
              <a16:creationId xmlns:a16="http://schemas.microsoft.com/office/drawing/2014/main" id="{79644353-FAB2-4822-B3F3-05A9B4A3D2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5" name="Text Box 6">
          <a:extLst>
            <a:ext uri="{FF2B5EF4-FFF2-40B4-BE49-F238E27FC236}">
              <a16:creationId xmlns:a16="http://schemas.microsoft.com/office/drawing/2014/main" id="{1EDC4609-C899-4B01-AB91-2F89F47C3B1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6" name="Text Box 4">
          <a:extLst>
            <a:ext uri="{FF2B5EF4-FFF2-40B4-BE49-F238E27FC236}">
              <a16:creationId xmlns:a16="http://schemas.microsoft.com/office/drawing/2014/main" id="{4BCF6491-3522-499B-8F17-7A23580BEC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7" name="Text Box 6">
          <a:extLst>
            <a:ext uri="{FF2B5EF4-FFF2-40B4-BE49-F238E27FC236}">
              <a16:creationId xmlns:a16="http://schemas.microsoft.com/office/drawing/2014/main" id="{822864D6-6DDC-404F-9B82-35E7B5AB837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8" name="Text Box 4">
          <a:extLst>
            <a:ext uri="{FF2B5EF4-FFF2-40B4-BE49-F238E27FC236}">
              <a16:creationId xmlns:a16="http://schemas.microsoft.com/office/drawing/2014/main" id="{DB5EFCFB-9414-46E2-878E-AFAB2F2A4E2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9" name="Text Box 6">
          <a:extLst>
            <a:ext uri="{FF2B5EF4-FFF2-40B4-BE49-F238E27FC236}">
              <a16:creationId xmlns:a16="http://schemas.microsoft.com/office/drawing/2014/main" id="{5F1C4308-4222-445C-9CF6-ED6C00AE3AA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0" name="Text Box 4">
          <a:extLst>
            <a:ext uri="{FF2B5EF4-FFF2-40B4-BE49-F238E27FC236}">
              <a16:creationId xmlns:a16="http://schemas.microsoft.com/office/drawing/2014/main" id="{BA408033-9FE2-4A09-B63C-E0328D3558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1" name="Text Box 6">
          <a:extLst>
            <a:ext uri="{FF2B5EF4-FFF2-40B4-BE49-F238E27FC236}">
              <a16:creationId xmlns:a16="http://schemas.microsoft.com/office/drawing/2014/main" id="{71949AB0-4FAB-48AB-87E4-48DEDD1CD1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2" name="Text Box 4">
          <a:extLst>
            <a:ext uri="{FF2B5EF4-FFF2-40B4-BE49-F238E27FC236}">
              <a16:creationId xmlns:a16="http://schemas.microsoft.com/office/drawing/2014/main" id="{82DB38C9-4415-40E2-AC05-08F8A0BA913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3" name="Text Box 6">
          <a:extLst>
            <a:ext uri="{FF2B5EF4-FFF2-40B4-BE49-F238E27FC236}">
              <a16:creationId xmlns:a16="http://schemas.microsoft.com/office/drawing/2014/main" id="{EC24A173-C88B-4E27-9606-A21A7AE5B2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4" name="Text Box 4">
          <a:extLst>
            <a:ext uri="{FF2B5EF4-FFF2-40B4-BE49-F238E27FC236}">
              <a16:creationId xmlns:a16="http://schemas.microsoft.com/office/drawing/2014/main" id="{C5C65115-2BD7-4F94-9AD2-285E1EBD38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5" name="Text Box 6">
          <a:extLst>
            <a:ext uri="{FF2B5EF4-FFF2-40B4-BE49-F238E27FC236}">
              <a16:creationId xmlns:a16="http://schemas.microsoft.com/office/drawing/2014/main" id="{0E0E6C43-3312-4441-8F73-9D5B917D5F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6" name="Text Box 4">
          <a:extLst>
            <a:ext uri="{FF2B5EF4-FFF2-40B4-BE49-F238E27FC236}">
              <a16:creationId xmlns:a16="http://schemas.microsoft.com/office/drawing/2014/main" id="{E598629D-C466-4DD7-BF0F-29AAABA24CA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7" name="Text Box 6">
          <a:extLst>
            <a:ext uri="{FF2B5EF4-FFF2-40B4-BE49-F238E27FC236}">
              <a16:creationId xmlns:a16="http://schemas.microsoft.com/office/drawing/2014/main" id="{BAAF81CF-3200-44BC-9014-20C3107E72F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8" name="Text Box 4">
          <a:extLst>
            <a:ext uri="{FF2B5EF4-FFF2-40B4-BE49-F238E27FC236}">
              <a16:creationId xmlns:a16="http://schemas.microsoft.com/office/drawing/2014/main" id="{B71030F3-CFAD-46F9-AFB3-4522E7C637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9" name="Text Box 6">
          <a:extLst>
            <a:ext uri="{FF2B5EF4-FFF2-40B4-BE49-F238E27FC236}">
              <a16:creationId xmlns:a16="http://schemas.microsoft.com/office/drawing/2014/main" id="{14CCED6C-2A7E-4A1E-B52B-E510EF61C0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0" name="Text Box 4">
          <a:extLst>
            <a:ext uri="{FF2B5EF4-FFF2-40B4-BE49-F238E27FC236}">
              <a16:creationId xmlns:a16="http://schemas.microsoft.com/office/drawing/2014/main" id="{5D034490-556B-4F71-BF6F-C6C1CCD869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1" name="Text Box 6">
          <a:extLst>
            <a:ext uri="{FF2B5EF4-FFF2-40B4-BE49-F238E27FC236}">
              <a16:creationId xmlns:a16="http://schemas.microsoft.com/office/drawing/2014/main" id="{700A1D9C-8C22-48EB-AEA1-B643EBAA779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2" name="Text Box 4">
          <a:extLst>
            <a:ext uri="{FF2B5EF4-FFF2-40B4-BE49-F238E27FC236}">
              <a16:creationId xmlns:a16="http://schemas.microsoft.com/office/drawing/2014/main" id="{BA322C2D-3732-4E4D-88A9-2003B4CEB6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3" name="Text Box 6">
          <a:extLst>
            <a:ext uri="{FF2B5EF4-FFF2-40B4-BE49-F238E27FC236}">
              <a16:creationId xmlns:a16="http://schemas.microsoft.com/office/drawing/2014/main" id="{24C58448-5675-4DE7-8C67-45DFF59F36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4" name="Text Box 4">
          <a:extLst>
            <a:ext uri="{FF2B5EF4-FFF2-40B4-BE49-F238E27FC236}">
              <a16:creationId xmlns:a16="http://schemas.microsoft.com/office/drawing/2014/main" id="{4DBD2CFF-DB08-45A5-AE51-7044F5FF24A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5" name="Text Box 6">
          <a:extLst>
            <a:ext uri="{FF2B5EF4-FFF2-40B4-BE49-F238E27FC236}">
              <a16:creationId xmlns:a16="http://schemas.microsoft.com/office/drawing/2014/main" id="{69C82F9C-24EC-408D-ACA5-8CB2C3D35DA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6" name="Text Box 4">
          <a:extLst>
            <a:ext uri="{FF2B5EF4-FFF2-40B4-BE49-F238E27FC236}">
              <a16:creationId xmlns:a16="http://schemas.microsoft.com/office/drawing/2014/main" id="{AC9DF5CA-0534-4FB8-AF4D-E1C5B4789B3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7" name="Text Box 6">
          <a:extLst>
            <a:ext uri="{FF2B5EF4-FFF2-40B4-BE49-F238E27FC236}">
              <a16:creationId xmlns:a16="http://schemas.microsoft.com/office/drawing/2014/main" id="{983F897E-CD41-4509-8F51-3C7DF4F759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8" name="Text Box 4">
          <a:extLst>
            <a:ext uri="{FF2B5EF4-FFF2-40B4-BE49-F238E27FC236}">
              <a16:creationId xmlns:a16="http://schemas.microsoft.com/office/drawing/2014/main" id="{E66EFFC7-55E5-46FE-8917-32A28FAFA7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9" name="Text Box 6">
          <a:extLst>
            <a:ext uri="{FF2B5EF4-FFF2-40B4-BE49-F238E27FC236}">
              <a16:creationId xmlns:a16="http://schemas.microsoft.com/office/drawing/2014/main" id="{0943DBC9-7DC7-4AAF-9E01-6A9E7266ED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0" name="Text Box 4">
          <a:extLst>
            <a:ext uri="{FF2B5EF4-FFF2-40B4-BE49-F238E27FC236}">
              <a16:creationId xmlns:a16="http://schemas.microsoft.com/office/drawing/2014/main" id="{1AC18F84-6265-4F6F-BC00-DFAE9D05D0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1" name="Text Box 6">
          <a:extLst>
            <a:ext uri="{FF2B5EF4-FFF2-40B4-BE49-F238E27FC236}">
              <a16:creationId xmlns:a16="http://schemas.microsoft.com/office/drawing/2014/main" id="{79F7075C-D311-48FA-B509-B271142F3E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2" name="Text Box 4">
          <a:extLst>
            <a:ext uri="{FF2B5EF4-FFF2-40B4-BE49-F238E27FC236}">
              <a16:creationId xmlns:a16="http://schemas.microsoft.com/office/drawing/2014/main" id="{161C895A-49C8-48F9-886D-7D2F16942B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3" name="Text Box 6">
          <a:extLst>
            <a:ext uri="{FF2B5EF4-FFF2-40B4-BE49-F238E27FC236}">
              <a16:creationId xmlns:a16="http://schemas.microsoft.com/office/drawing/2014/main" id="{0566E492-E5C3-493D-8CD2-4ED16D30207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4" name="Text Box 4">
          <a:extLst>
            <a:ext uri="{FF2B5EF4-FFF2-40B4-BE49-F238E27FC236}">
              <a16:creationId xmlns:a16="http://schemas.microsoft.com/office/drawing/2014/main" id="{0CA27DC2-2EEA-4DA5-B288-EC977CA4B49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5" name="Text Box 6">
          <a:extLst>
            <a:ext uri="{FF2B5EF4-FFF2-40B4-BE49-F238E27FC236}">
              <a16:creationId xmlns:a16="http://schemas.microsoft.com/office/drawing/2014/main" id="{7911C265-DFA3-4E9F-8FD4-60FA07355A3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6" name="Text Box 4">
          <a:extLst>
            <a:ext uri="{FF2B5EF4-FFF2-40B4-BE49-F238E27FC236}">
              <a16:creationId xmlns:a16="http://schemas.microsoft.com/office/drawing/2014/main" id="{E0B2C44B-EBDA-412B-A777-71E79CE7F5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7" name="Text Box 6">
          <a:extLst>
            <a:ext uri="{FF2B5EF4-FFF2-40B4-BE49-F238E27FC236}">
              <a16:creationId xmlns:a16="http://schemas.microsoft.com/office/drawing/2014/main" id="{951385F9-F442-4E9E-AE99-220F9A8C0E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8" name="Text Box 4">
          <a:extLst>
            <a:ext uri="{FF2B5EF4-FFF2-40B4-BE49-F238E27FC236}">
              <a16:creationId xmlns:a16="http://schemas.microsoft.com/office/drawing/2014/main" id="{D50F862B-338D-46D5-95A4-5724FAB4CAC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9" name="Text Box 6">
          <a:extLst>
            <a:ext uri="{FF2B5EF4-FFF2-40B4-BE49-F238E27FC236}">
              <a16:creationId xmlns:a16="http://schemas.microsoft.com/office/drawing/2014/main" id="{05E0E81F-9318-4B81-892B-39560BCEE46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0" name="Text Box 4">
          <a:extLst>
            <a:ext uri="{FF2B5EF4-FFF2-40B4-BE49-F238E27FC236}">
              <a16:creationId xmlns:a16="http://schemas.microsoft.com/office/drawing/2014/main" id="{5B2EC6F8-2A2E-4DAB-B385-F04C544CFD8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1" name="Text Box 6">
          <a:extLst>
            <a:ext uri="{FF2B5EF4-FFF2-40B4-BE49-F238E27FC236}">
              <a16:creationId xmlns:a16="http://schemas.microsoft.com/office/drawing/2014/main" id="{58E1D79D-E368-409D-9E68-700F7935B1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2" name="Text Box 4">
          <a:extLst>
            <a:ext uri="{FF2B5EF4-FFF2-40B4-BE49-F238E27FC236}">
              <a16:creationId xmlns:a16="http://schemas.microsoft.com/office/drawing/2014/main" id="{636D6AA2-835D-419B-87DF-6FB897563AA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3" name="Text Box 6">
          <a:extLst>
            <a:ext uri="{FF2B5EF4-FFF2-40B4-BE49-F238E27FC236}">
              <a16:creationId xmlns:a16="http://schemas.microsoft.com/office/drawing/2014/main" id="{35E9799D-8A79-4CFC-AF69-4C84249211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4" name="Text Box 4">
          <a:extLst>
            <a:ext uri="{FF2B5EF4-FFF2-40B4-BE49-F238E27FC236}">
              <a16:creationId xmlns:a16="http://schemas.microsoft.com/office/drawing/2014/main" id="{F06BD4FD-2394-400D-9C49-D2B3AA9E18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5" name="Text Box 6">
          <a:extLst>
            <a:ext uri="{FF2B5EF4-FFF2-40B4-BE49-F238E27FC236}">
              <a16:creationId xmlns:a16="http://schemas.microsoft.com/office/drawing/2014/main" id="{9EA8D58B-384C-4C71-A87F-B6B57ADFE56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6" name="Text Box 4">
          <a:extLst>
            <a:ext uri="{FF2B5EF4-FFF2-40B4-BE49-F238E27FC236}">
              <a16:creationId xmlns:a16="http://schemas.microsoft.com/office/drawing/2014/main" id="{B0C04422-BD86-4384-AA99-76B979DBB73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7" name="Text Box 6">
          <a:extLst>
            <a:ext uri="{FF2B5EF4-FFF2-40B4-BE49-F238E27FC236}">
              <a16:creationId xmlns:a16="http://schemas.microsoft.com/office/drawing/2014/main" id="{61671C04-D3AA-42B5-A41D-0D8A47366C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8" name="Text Box 4">
          <a:extLst>
            <a:ext uri="{FF2B5EF4-FFF2-40B4-BE49-F238E27FC236}">
              <a16:creationId xmlns:a16="http://schemas.microsoft.com/office/drawing/2014/main" id="{ED8E53A2-FFAF-41D9-9105-E56B2A5083B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9" name="Text Box 6">
          <a:extLst>
            <a:ext uri="{FF2B5EF4-FFF2-40B4-BE49-F238E27FC236}">
              <a16:creationId xmlns:a16="http://schemas.microsoft.com/office/drawing/2014/main" id="{4B143E26-A8C7-4FC8-9498-4108FA8C67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0" name="Text Box 4">
          <a:extLst>
            <a:ext uri="{FF2B5EF4-FFF2-40B4-BE49-F238E27FC236}">
              <a16:creationId xmlns:a16="http://schemas.microsoft.com/office/drawing/2014/main" id="{D86D2620-9EE9-4A89-A057-BD7FDBAFECA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1" name="Text Box 6">
          <a:extLst>
            <a:ext uri="{FF2B5EF4-FFF2-40B4-BE49-F238E27FC236}">
              <a16:creationId xmlns:a16="http://schemas.microsoft.com/office/drawing/2014/main" id="{982E13E8-EA0C-40EA-9A4A-059B47BF9D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2" name="Text Box 4">
          <a:extLst>
            <a:ext uri="{FF2B5EF4-FFF2-40B4-BE49-F238E27FC236}">
              <a16:creationId xmlns:a16="http://schemas.microsoft.com/office/drawing/2014/main" id="{9BF0BD87-B392-4618-9CF6-686289FE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3" name="Text Box 6">
          <a:extLst>
            <a:ext uri="{FF2B5EF4-FFF2-40B4-BE49-F238E27FC236}">
              <a16:creationId xmlns:a16="http://schemas.microsoft.com/office/drawing/2014/main" id="{6C53929E-BF0A-4750-AD5C-1AEE1E3E8F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4" name="Text Box 4">
          <a:extLst>
            <a:ext uri="{FF2B5EF4-FFF2-40B4-BE49-F238E27FC236}">
              <a16:creationId xmlns:a16="http://schemas.microsoft.com/office/drawing/2014/main" id="{82C8B95B-DBCD-4987-BF70-ACC31622762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5" name="Text Box 6">
          <a:extLst>
            <a:ext uri="{FF2B5EF4-FFF2-40B4-BE49-F238E27FC236}">
              <a16:creationId xmlns:a16="http://schemas.microsoft.com/office/drawing/2014/main" id="{EA4E5642-4AF3-4EE5-86E6-97C40789B9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6" name="Text Box 4">
          <a:extLst>
            <a:ext uri="{FF2B5EF4-FFF2-40B4-BE49-F238E27FC236}">
              <a16:creationId xmlns:a16="http://schemas.microsoft.com/office/drawing/2014/main" id="{9E121F2D-4EE4-4D9B-A2BC-7B89434E45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7" name="Text Box 6">
          <a:extLst>
            <a:ext uri="{FF2B5EF4-FFF2-40B4-BE49-F238E27FC236}">
              <a16:creationId xmlns:a16="http://schemas.microsoft.com/office/drawing/2014/main" id="{98C98B15-B29F-4C7F-B13F-CFE8818153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8" name="Text Box 4">
          <a:extLst>
            <a:ext uri="{FF2B5EF4-FFF2-40B4-BE49-F238E27FC236}">
              <a16:creationId xmlns:a16="http://schemas.microsoft.com/office/drawing/2014/main" id="{2543BEA3-355A-4EF9-B047-1ABB1649A4C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9" name="Text Box 6">
          <a:extLst>
            <a:ext uri="{FF2B5EF4-FFF2-40B4-BE49-F238E27FC236}">
              <a16:creationId xmlns:a16="http://schemas.microsoft.com/office/drawing/2014/main" id="{F7A0B820-3B18-46BA-A3A6-DCB3B90C135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0" name="Text Box 4">
          <a:extLst>
            <a:ext uri="{FF2B5EF4-FFF2-40B4-BE49-F238E27FC236}">
              <a16:creationId xmlns:a16="http://schemas.microsoft.com/office/drawing/2014/main" id="{C9E48399-C3E8-443A-93D9-02ED77C62A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1" name="Text Box 6">
          <a:extLst>
            <a:ext uri="{FF2B5EF4-FFF2-40B4-BE49-F238E27FC236}">
              <a16:creationId xmlns:a16="http://schemas.microsoft.com/office/drawing/2014/main" id="{56997742-0140-42EF-830B-A1C5F24AC8C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2" name="Text Box 4">
          <a:extLst>
            <a:ext uri="{FF2B5EF4-FFF2-40B4-BE49-F238E27FC236}">
              <a16:creationId xmlns:a16="http://schemas.microsoft.com/office/drawing/2014/main" id="{0C3F1DE8-8E59-4014-A5FC-1C64511A717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3" name="Text Box 6">
          <a:extLst>
            <a:ext uri="{FF2B5EF4-FFF2-40B4-BE49-F238E27FC236}">
              <a16:creationId xmlns:a16="http://schemas.microsoft.com/office/drawing/2014/main" id="{656F1BBB-3A52-4383-9BD0-3B01CEEDCA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4" name="Text Box 4">
          <a:extLst>
            <a:ext uri="{FF2B5EF4-FFF2-40B4-BE49-F238E27FC236}">
              <a16:creationId xmlns:a16="http://schemas.microsoft.com/office/drawing/2014/main" id="{8FC26829-1584-4BBD-8B44-FA69F3015D4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5" name="Text Box 6">
          <a:extLst>
            <a:ext uri="{FF2B5EF4-FFF2-40B4-BE49-F238E27FC236}">
              <a16:creationId xmlns:a16="http://schemas.microsoft.com/office/drawing/2014/main" id="{252621C1-01DC-4A64-89EA-A07B6305BE1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6" name="Text Box 4">
          <a:extLst>
            <a:ext uri="{FF2B5EF4-FFF2-40B4-BE49-F238E27FC236}">
              <a16:creationId xmlns:a16="http://schemas.microsoft.com/office/drawing/2014/main" id="{4A2D3122-0EC0-48CA-B4C5-FDB179A3C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7" name="Text Box 6">
          <a:extLst>
            <a:ext uri="{FF2B5EF4-FFF2-40B4-BE49-F238E27FC236}">
              <a16:creationId xmlns:a16="http://schemas.microsoft.com/office/drawing/2014/main" id="{1208A6EE-9878-44E1-9B93-E2FBB36E87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8" name="Text Box 4">
          <a:extLst>
            <a:ext uri="{FF2B5EF4-FFF2-40B4-BE49-F238E27FC236}">
              <a16:creationId xmlns:a16="http://schemas.microsoft.com/office/drawing/2014/main" id="{5DBBB99A-4836-4EA6-ACF5-5EE9274C43E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9" name="Text Box 6">
          <a:extLst>
            <a:ext uri="{FF2B5EF4-FFF2-40B4-BE49-F238E27FC236}">
              <a16:creationId xmlns:a16="http://schemas.microsoft.com/office/drawing/2014/main" id="{A6E5ED5B-0374-40D8-A241-5E38FC77EC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0" name="Text Box 4">
          <a:extLst>
            <a:ext uri="{FF2B5EF4-FFF2-40B4-BE49-F238E27FC236}">
              <a16:creationId xmlns:a16="http://schemas.microsoft.com/office/drawing/2014/main" id="{C3D9694B-E5AB-4E06-BB5D-7E38458C15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1" name="Text Box 6">
          <a:extLst>
            <a:ext uri="{FF2B5EF4-FFF2-40B4-BE49-F238E27FC236}">
              <a16:creationId xmlns:a16="http://schemas.microsoft.com/office/drawing/2014/main" id="{4C508732-2EDB-4FDA-85E3-92AA637FAA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2" name="Text Box 4">
          <a:extLst>
            <a:ext uri="{FF2B5EF4-FFF2-40B4-BE49-F238E27FC236}">
              <a16:creationId xmlns:a16="http://schemas.microsoft.com/office/drawing/2014/main" id="{B733F2FA-E6A7-489F-93A4-748C3248EF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3" name="Text Box 6">
          <a:extLst>
            <a:ext uri="{FF2B5EF4-FFF2-40B4-BE49-F238E27FC236}">
              <a16:creationId xmlns:a16="http://schemas.microsoft.com/office/drawing/2014/main" id="{CC39E6EA-B044-489A-8AB3-18C23CAB161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4" name="Text Box 4">
          <a:extLst>
            <a:ext uri="{FF2B5EF4-FFF2-40B4-BE49-F238E27FC236}">
              <a16:creationId xmlns:a16="http://schemas.microsoft.com/office/drawing/2014/main" id="{B14B40E8-B6B9-4AF0-934A-2EC4C292CA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5" name="Text Box 6">
          <a:extLst>
            <a:ext uri="{FF2B5EF4-FFF2-40B4-BE49-F238E27FC236}">
              <a16:creationId xmlns:a16="http://schemas.microsoft.com/office/drawing/2014/main" id="{7C4D3FF9-84A2-4FEB-B1F1-8CDD304EC4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6" name="Text Box 4">
          <a:extLst>
            <a:ext uri="{FF2B5EF4-FFF2-40B4-BE49-F238E27FC236}">
              <a16:creationId xmlns:a16="http://schemas.microsoft.com/office/drawing/2014/main" id="{F7D4D4AA-0693-4F7B-B7D3-0C52838361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7" name="Text Box 6">
          <a:extLst>
            <a:ext uri="{FF2B5EF4-FFF2-40B4-BE49-F238E27FC236}">
              <a16:creationId xmlns:a16="http://schemas.microsoft.com/office/drawing/2014/main" id="{AA160A9F-CC57-45F1-971F-66A0A645FEF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8" name="Text Box 4">
          <a:extLst>
            <a:ext uri="{FF2B5EF4-FFF2-40B4-BE49-F238E27FC236}">
              <a16:creationId xmlns:a16="http://schemas.microsoft.com/office/drawing/2014/main" id="{31AC2380-8BB6-4686-ACD2-19AFAF0DBFA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9" name="Text Box 6">
          <a:extLst>
            <a:ext uri="{FF2B5EF4-FFF2-40B4-BE49-F238E27FC236}">
              <a16:creationId xmlns:a16="http://schemas.microsoft.com/office/drawing/2014/main" id="{7B9B1B11-F2BA-4E1C-A5C9-22B3493843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0" name="Text Box 4">
          <a:extLst>
            <a:ext uri="{FF2B5EF4-FFF2-40B4-BE49-F238E27FC236}">
              <a16:creationId xmlns:a16="http://schemas.microsoft.com/office/drawing/2014/main" id="{E09EC002-F0A6-467F-8AAB-E783E13E19D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1" name="Text Box 6">
          <a:extLst>
            <a:ext uri="{FF2B5EF4-FFF2-40B4-BE49-F238E27FC236}">
              <a16:creationId xmlns:a16="http://schemas.microsoft.com/office/drawing/2014/main" id="{7496857B-989B-4F2D-AE5E-0E9AB79614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2" name="Text Box 4">
          <a:extLst>
            <a:ext uri="{FF2B5EF4-FFF2-40B4-BE49-F238E27FC236}">
              <a16:creationId xmlns:a16="http://schemas.microsoft.com/office/drawing/2014/main" id="{A5712EF1-5EBA-486A-A450-0CBBB53E6D7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3" name="Text Box 6">
          <a:extLst>
            <a:ext uri="{FF2B5EF4-FFF2-40B4-BE49-F238E27FC236}">
              <a16:creationId xmlns:a16="http://schemas.microsoft.com/office/drawing/2014/main" id="{CA984EE1-1C02-486A-BBD5-CE25037F544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4" name="Text Box 4">
          <a:extLst>
            <a:ext uri="{FF2B5EF4-FFF2-40B4-BE49-F238E27FC236}">
              <a16:creationId xmlns:a16="http://schemas.microsoft.com/office/drawing/2014/main" id="{88BF35F5-9C1C-41B6-9F05-1A16589118D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5" name="Text Box 6">
          <a:extLst>
            <a:ext uri="{FF2B5EF4-FFF2-40B4-BE49-F238E27FC236}">
              <a16:creationId xmlns:a16="http://schemas.microsoft.com/office/drawing/2014/main" id="{A464C75D-4D37-4293-8779-CE8C931D1E5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6" name="Text Box 4">
          <a:extLst>
            <a:ext uri="{FF2B5EF4-FFF2-40B4-BE49-F238E27FC236}">
              <a16:creationId xmlns:a16="http://schemas.microsoft.com/office/drawing/2014/main" id="{E4CA4914-C093-4E39-BA57-FF7C1D0A6AC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7" name="Text Box 6">
          <a:extLst>
            <a:ext uri="{FF2B5EF4-FFF2-40B4-BE49-F238E27FC236}">
              <a16:creationId xmlns:a16="http://schemas.microsoft.com/office/drawing/2014/main" id="{83580A5D-1EEA-4468-A5E5-5A19A8CCB1D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8" name="Text Box 4">
          <a:extLst>
            <a:ext uri="{FF2B5EF4-FFF2-40B4-BE49-F238E27FC236}">
              <a16:creationId xmlns:a16="http://schemas.microsoft.com/office/drawing/2014/main" id="{885EF097-D347-4468-9720-A46F5219CE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9" name="Text Box 6">
          <a:extLst>
            <a:ext uri="{FF2B5EF4-FFF2-40B4-BE49-F238E27FC236}">
              <a16:creationId xmlns:a16="http://schemas.microsoft.com/office/drawing/2014/main" id="{F8D3F869-378B-43EF-9AE5-95311623B56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0" name="Text Box 4">
          <a:extLst>
            <a:ext uri="{FF2B5EF4-FFF2-40B4-BE49-F238E27FC236}">
              <a16:creationId xmlns:a16="http://schemas.microsoft.com/office/drawing/2014/main" id="{7E1C0050-A2F0-47EA-9EB2-9FD923DAF1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1" name="Text Box 6">
          <a:extLst>
            <a:ext uri="{FF2B5EF4-FFF2-40B4-BE49-F238E27FC236}">
              <a16:creationId xmlns:a16="http://schemas.microsoft.com/office/drawing/2014/main" id="{3771F4E2-5CD7-460B-ABDE-1667853B27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2" name="Text Box 4">
          <a:extLst>
            <a:ext uri="{FF2B5EF4-FFF2-40B4-BE49-F238E27FC236}">
              <a16:creationId xmlns:a16="http://schemas.microsoft.com/office/drawing/2014/main" id="{9028B0B7-8DDE-450C-A102-59DD3DEBAE6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3" name="Text Box 6">
          <a:extLst>
            <a:ext uri="{FF2B5EF4-FFF2-40B4-BE49-F238E27FC236}">
              <a16:creationId xmlns:a16="http://schemas.microsoft.com/office/drawing/2014/main" id="{5DAB3ED3-8EE2-4496-80A7-6CC5E5B395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4" name="Text Box 4">
          <a:extLst>
            <a:ext uri="{FF2B5EF4-FFF2-40B4-BE49-F238E27FC236}">
              <a16:creationId xmlns:a16="http://schemas.microsoft.com/office/drawing/2014/main" id="{863101B3-A2D6-4767-B043-FA5C90EDEFC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5" name="Text Box 6">
          <a:extLst>
            <a:ext uri="{FF2B5EF4-FFF2-40B4-BE49-F238E27FC236}">
              <a16:creationId xmlns:a16="http://schemas.microsoft.com/office/drawing/2014/main" id="{B7E2DD25-BC6B-4C29-A6FA-4CCFA6C46C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6" name="Text Box 4">
          <a:extLst>
            <a:ext uri="{FF2B5EF4-FFF2-40B4-BE49-F238E27FC236}">
              <a16:creationId xmlns:a16="http://schemas.microsoft.com/office/drawing/2014/main" id="{2EDC38B6-5BD9-4216-974F-87EDD9CF97C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7" name="Text Box 6">
          <a:extLst>
            <a:ext uri="{FF2B5EF4-FFF2-40B4-BE49-F238E27FC236}">
              <a16:creationId xmlns:a16="http://schemas.microsoft.com/office/drawing/2014/main" id="{99E22BA7-120C-43C3-BEA4-24170E97D05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8" name="Text Box 4">
          <a:extLst>
            <a:ext uri="{FF2B5EF4-FFF2-40B4-BE49-F238E27FC236}">
              <a16:creationId xmlns:a16="http://schemas.microsoft.com/office/drawing/2014/main" id="{8FE57492-22AE-4CA1-817D-D5BFF3FADA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9" name="Text Box 6">
          <a:extLst>
            <a:ext uri="{FF2B5EF4-FFF2-40B4-BE49-F238E27FC236}">
              <a16:creationId xmlns:a16="http://schemas.microsoft.com/office/drawing/2014/main" id="{7006BBDD-F407-4F33-BF33-E1166676C1C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0" name="Text Box 4">
          <a:extLst>
            <a:ext uri="{FF2B5EF4-FFF2-40B4-BE49-F238E27FC236}">
              <a16:creationId xmlns:a16="http://schemas.microsoft.com/office/drawing/2014/main" id="{17C06A7E-5ACA-4DB7-B0B1-05EA984EE2E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1" name="Text Box 6">
          <a:extLst>
            <a:ext uri="{FF2B5EF4-FFF2-40B4-BE49-F238E27FC236}">
              <a16:creationId xmlns:a16="http://schemas.microsoft.com/office/drawing/2014/main" id="{9F9E5BCE-EE6C-4660-8EFF-920642247C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2" name="Text Box 4">
          <a:extLst>
            <a:ext uri="{FF2B5EF4-FFF2-40B4-BE49-F238E27FC236}">
              <a16:creationId xmlns:a16="http://schemas.microsoft.com/office/drawing/2014/main" id="{FE59B81E-1625-459F-92FA-2501883A61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3" name="Text Box 6">
          <a:extLst>
            <a:ext uri="{FF2B5EF4-FFF2-40B4-BE49-F238E27FC236}">
              <a16:creationId xmlns:a16="http://schemas.microsoft.com/office/drawing/2014/main" id="{8A13E4A2-9B22-44EF-BC77-261F10788C5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4" name="Text Box 4">
          <a:extLst>
            <a:ext uri="{FF2B5EF4-FFF2-40B4-BE49-F238E27FC236}">
              <a16:creationId xmlns:a16="http://schemas.microsoft.com/office/drawing/2014/main" id="{52A71DC1-8573-4E42-B68A-D9334204F37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5" name="Text Box 6">
          <a:extLst>
            <a:ext uri="{FF2B5EF4-FFF2-40B4-BE49-F238E27FC236}">
              <a16:creationId xmlns:a16="http://schemas.microsoft.com/office/drawing/2014/main" id="{FD44A669-861A-4A08-B3E7-6A92BB22E7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6" name="Text Box 4">
          <a:extLst>
            <a:ext uri="{FF2B5EF4-FFF2-40B4-BE49-F238E27FC236}">
              <a16:creationId xmlns:a16="http://schemas.microsoft.com/office/drawing/2014/main" id="{61ECC1B2-6E7A-4785-8B3E-E100966945B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7" name="Text Box 6">
          <a:extLst>
            <a:ext uri="{FF2B5EF4-FFF2-40B4-BE49-F238E27FC236}">
              <a16:creationId xmlns:a16="http://schemas.microsoft.com/office/drawing/2014/main" id="{77B29E4A-C81F-4E01-908B-E6C3F06CBC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8" name="Text Box 4">
          <a:extLst>
            <a:ext uri="{FF2B5EF4-FFF2-40B4-BE49-F238E27FC236}">
              <a16:creationId xmlns:a16="http://schemas.microsoft.com/office/drawing/2014/main" id="{8777AB36-3CDF-4A20-8CA9-61C0AD0066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9" name="Text Box 6">
          <a:extLst>
            <a:ext uri="{FF2B5EF4-FFF2-40B4-BE49-F238E27FC236}">
              <a16:creationId xmlns:a16="http://schemas.microsoft.com/office/drawing/2014/main" id="{B3C06074-CB66-4DBD-9F27-D4794E7CF0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0" name="Text Box 4">
          <a:extLst>
            <a:ext uri="{FF2B5EF4-FFF2-40B4-BE49-F238E27FC236}">
              <a16:creationId xmlns:a16="http://schemas.microsoft.com/office/drawing/2014/main" id="{3EA844A4-014A-4BF7-9AA5-D1ED0E7A26B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1" name="Text Box 6">
          <a:extLst>
            <a:ext uri="{FF2B5EF4-FFF2-40B4-BE49-F238E27FC236}">
              <a16:creationId xmlns:a16="http://schemas.microsoft.com/office/drawing/2014/main" id="{0841C539-C30C-4E51-91A1-CFC675DF3CC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2" name="Text Box 4">
          <a:extLst>
            <a:ext uri="{FF2B5EF4-FFF2-40B4-BE49-F238E27FC236}">
              <a16:creationId xmlns:a16="http://schemas.microsoft.com/office/drawing/2014/main" id="{7DAF7D47-3F21-435C-B436-04D4EA31DC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3" name="Text Box 6">
          <a:extLst>
            <a:ext uri="{FF2B5EF4-FFF2-40B4-BE49-F238E27FC236}">
              <a16:creationId xmlns:a16="http://schemas.microsoft.com/office/drawing/2014/main" id="{E5F8B9FD-0565-48A6-9663-6708DB9A35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4" name="Text Box 4">
          <a:extLst>
            <a:ext uri="{FF2B5EF4-FFF2-40B4-BE49-F238E27FC236}">
              <a16:creationId xmlns:a16="http://schemas.microsoft.com/office/drawing/2014/main" id="{2914C8FA-7BE2-451B-9AA8-E7A45F1A9A2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5" name="Text Box 6">
          <a:extLst>
            <a:ext uri="{FF2B5EF4-FFF2-40B4-BE49-F238E27FC236}">
              <a16:creationId xmlns:a16="http://schemas.microsoft.com/office/drawing/2014/main" id="{14F336F2-8FE4-4B2B-BCF3-244FF4EAEA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6" name="Text Box 4">
          <a:extLst>
            <a:ext uri="{FF2B5EF4-FFF2-40B4-BE49-F238E27FC236}">
              <a16:creationId xmlns:a16="http://schemas.microsoft.com/office/drawing/2014/main" id="{8F765E79-C173-4294-B169-317927D50A2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7" name="Text Box 6">
          <a:extLst>
            <a:ext uri="{FF2B5EF4-FFF2-40B4-BE49-F238E27FC236}">
              <a16:creationId xmlns:a16="http://schemas.microsoft.com/office/drawing/2014/main" id="{88EBC1E4-2350-4DD1-8D8C-036588B8A61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8" name="Text Box 4">
          <a:extLst>
            <a:ext uri="{FF2B5EF4-FFF2-40B4-BE49-F238E27FC236}">
              <a16:creationId xmlns:a16="http://schemas.microsoft.com/office/drawing/2014/main" id="{18998719-4E44-4D9F-B914-77453E1B84C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9" name="Text Box 6">
          <a:extLst>
            <a:ext uri="{FF2B5EF4-FFF2-40B4-BE49-F238E27FC236}">
              <a16:creationId xmlns:a16="http://schemas.microsoft.com/office/drawing/2014/main" id="{A6A25370-F32E-4DE9-9053-2E35655B81B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0" name="Text Box 4">
          <a:extLst>
            <a:ext uri="{FF2B5EF4-FFF2-40B4-BE49-F238E27FC236}">
              <a16:creationId xmlns:a16="http://schemas.microsoft.com/office/drawing/2014/main" id="{E1E436AA-E29D-4325-8028-9F1380C9078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1" name="Text Box 6">
          <a:extLst>
            <a:ext uri="{FF2B5EF4-FFF2-40B4-BE49-F238E27FC236}">
              <a16:creationId xmlns:a16="http://schemas.microsoft.com/office/drawing/2014/main" id="{9892EE91-02D5-4A94-A0E2-D4F9843450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2" name="Text Box 4">
          <a:extLst>
            <a:ext uri="{FF2B5EF4-FFF2-40B4-BE49-F238E27FC236}">
              <a16:creationId xmlns:a16="http://schemas.microsoft.com/office/drawing/2014/main" id="{F7CF5A38-1BEF-48A4-9002-001B816B94E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3" name="Text Box 6">
          <a:extLst>
            <a:ext uri="{FF2B5EF4-FFF2-40B4-BE49-F238E27FC236}">
              <a16:creationId xmlns:a16="http://schemas.microsoft.com/office/drawing/2014/main" id="{6FBB6036-5860-4719-8A29-F2B934CEF7B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4" name="Text Box 4">
          <a:extLst>
            <a:ext uri="{FF2B5EF4-FFF2-40B4-BE49-F238E27FC236}">
              <a16:creationId xmlns:a16="http://schemas.microsoft.com/office/drawing/2014/main" id="{DD065B38-2E37-41E2-BD13-0F7205B1682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5" name="Text Box 6">
          <a:extLst>
            <a:ext uri="{FF2B5EF4-FFF2-40B4-BE49-F238E27FC236}">
              <a16:creationId xmlns:a16="http://schemas.microsoft.com/office/drawing/2014/main" id="{33E7ED45-871B-4FFB-A5F8-C8D89A6D71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6" name="Text Box 4">
          <a:extLst>
            <a:ext uri="{FF2B5EF4-FFF2-40B4-BE49-F238E27FC236}">
              <a16:creationId xmlns:a16="http://schemas.microsoft.com/office/drawing/2014/main" id="{228AE743-05BF-45BE-BC9E-4BB6DB430AA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7" name="Text Box 6">
          <a:extLst>
            <a:ext uri="{FF2B5EF4-FFF2-40B4-BE49-F238E27FC236}">
              <a16:creationId xmlns:a16="http://schemas.microsoft.com/office/drawing/2014/main" id="{A95880F9-1455-4EC8-B36F-B1DEBADE82D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8" name="Text Box 4">
          <a:extLst>
            <a:ext uri="{FF2B5EF4-FFF2-40B4-BE49-F238E27FC236}">
              <a16:creationId xmlns:a16="http://schemas.microsoft.com/office/drawing/2014/main" id="{188BC76E-90AE-4099-8C9C-EFF5C7287A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9" name="Text Box 6">
          <a:extLst>
            <a:ext uri="{FF2B5EF4-FFF2-40B4-BE49-F238E27FC236}">
              <a16:creationId xmlns:a16="http://schemas.microsoft.com/office/drawing/2014/main" id="{6CBD70C2-86C4-405C-A7CD-9E88FC2AB5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0" name="Text Box 4">
          <a:extLst>
            <a:ext uri="{FF2B5EF4-FFF2-40B4-BE49-F238E27FC236}">
              <a16:creationId xmlns:a16="http://schemas.microsoft.com/office/drawing/2014/main" id="{CA013AFD-E6D6-4065-A55F-835F0EF1FD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1" name="Text Box 6">
          <a:extLst>
            <a:ext uri="{FF2B5EF4-FFF2-40B4-BE49-F238E27FC236}">
              <a16:creationId xmlns:a16="http://schemas.microsoft.com/office/drawing/2014/main" id="{B335BE49-C975-46F2-B046-51B049848E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2" name="Text Box 4">
          <a:extLst>
            <a:ext uri="{FF2B5EF4-FFF2-40B4-BE49-F238E27FC236}">
              <a16:creationId xmlns:a16="http://schemas.microsoft.com/office/drawing/2014/main" id="{817959CD-A225-4123-BFE4-9EF91901EC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3" name="Text Box 6">
          <a:extLst>
            <a:ext uri="{FF2B5EF4-FFF2-40B4-BE49-F238E27FC236}">
              <a16:creationId xmlns:a16="http://schemas.microsoft.com/office/drawing/2014/main" id="{C9ED1881-A0F0-4A0C-A8C6-F10F1EE47E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4" name="Text Box 4">
          <a:extLst>
            <a:ext uri="{FF2B5EF4-FFF2-40B4-BE49-F238E27FC236}">
              <a16:creationId xmlns:a16="http://schemas.microsoft.com/office/drawing/2014/main" id="{9609078F-A97C-422C-B129-A09F73DEAD0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5" name="Text Box 6">
          <a:extLst>
            <a:ext uri="{FF2B5EF4-FFF2-40B4-BE49-F238E27FC236}">
              <a16:creationId xmlns:a16="http://schemas.microsoft.com/office/drawing/2014/main" id="{EACD9269-CDC7-4986-B14E-30D7768FA2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6" name="Text Box 4">
          <a:extLst>
            <a:ext uri="{FF2B5EF4-FFF2-40B4-BE49-F238E27FC236}">
              <a16:creationId xmlns:a16="http://schemas.microsoft.com/office/drawing/2014/main" id="{01B6ACA9-FB09-47AD-A8A4-0E252F2B9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7" name="Text Box 6">
          <a:extLst>
            <a:ext uri="{FF2B5EF4-FFF2-40B4-BE49-F238E27FC236}">
              <a16:creationId xmlns:a16="http://schemas.microsoft.com/office/drawing/2014/main" id="{247D925A-2F49-48C9-9B51-CEE0A3BCF6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8" name="Text Box 4">
          <a:extLst>
            <a:ext uri="{FF2B5EF4-FFF2-40B4-BE49-F238E27FC236}">
              <a16:creationId xmlns:a16="http://schemas.microsoft.com/office/drawing/2014/main" id="{3EA3F46C-FD9C-4719-B71C-AD98D163D2E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9" name="Text Box 6">
          <a:extLst>
            <a:ext uri="{FF2B5EF4-FFF2-40B4-BE49-F238E27FC236}">
              <a16:creationId xmlns:a16="http://schemas.microsoft.com/office/drawing/2014/main" id="{02B0DEB5-4E44-434D-8645-654074752E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0" name="Text Box 4">
          <a:extLst>
            <a:ext uri="{FF2B5EF4-FFF2-40B4-BE49-F238E27FC236}">
              <a16:creationId xmlns:a16="http://schemas.microsoft.com/office/drawing/2014/main" id="{E6F50F00-260D-4531-9BE6-370C5B168BA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1" name="Text Box 6">
          <a:extLst>
            <a:ext uri="{FF2B5EF4-FFF2-40B4-BE49-F238E27FC236}">
              <a16:creationId xmlns:a16="http://schemas.microsoft.com/office/drawing/2014/main" id="{ECBAB5AA-E839-4659-AAEE-3A40015B19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2" name="Text Box 4">
          <a:extLst>
            <a:ext uri="{FF2B5EF4-FFF2-40B4-BE49-F238E27FC236}">
              <a16:creationId xmlns:a16="http://schemas.microsoft.com/office/drawing/2014/main" id="{C257638F-397D-4C06-9BF1-A9DD4ACBA7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3" name="Text Box 6">
          <a:extLst>
            <a:ext uri="{FF2B5EF4-FFF2-40B4-BE49-F238E27FC236}">
              <a16:creationId xmlns:a16="http://schemas.microsoft.com/office/drawing/2014/main" id="{0180812C-9A14-44F1-906E-BEB136D42C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4" name="Text Box 4">
          <a:extLst>
            <a:ext uri="{FF2B5EF4-FFF2-40B4-BE49-F238E27FC236}">
              <a16:creationId xmlns:a16="http://schemas.microsoft.com/office/drawing/2014/main" id="{77FECF6A-0CBC-43E7-9585-591E586A19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5" name="Text Box 6">
          <a:extLst>
            <a:ext uri="{FF2B5EF4-FFF2-40B4-BE49-F238E27FC236}">
              <a16:creationId xmlns:a16="http://schemas.microsoft.com/office/drawing/2014/main" id="{BCFA045D-CD04-4009-B671-8B75EC84AD1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6" name="Text Box 4">
          <a:extLst>
            <a:ext uri="{FF2B5EF4-FFF2-40B4-BE49-F238E27FC236}">
              <a16:creationId xmlns:a16="http://schemas.microsoft.com/office/drawing/2014/main" id="{F499F25D-BCAF-47A4-82F6-EB56994B75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7" name="Text Box 6">
          <a:extLst>
            <a:ext uri="{FF2B5EF4-FFF2-40B4-BE49-F238E27FC236}">
              <a16:creationId xmlns:a16="http://schemas.microsoft.com/office/drawing/2014/main" id="{7D80F375-BA46-4251-889B-2FAA144F0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8" name="Text Box 4">
          <a:extLst>
            <a:ext uri="{FF2B5EF4-FFF2-40B4-BE49-F238E27FC236}">
              <a16:creationId xmlns:a16="http://schemas.microsoft.com/office/drawing/2014/main" id="{E09FD5AB-46BF-4152-A5D0-AD4F4B8C0A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9" name="Text Box 6">
          <a:extLst>
            <a:ext uri="{FF2B5EF4-FFF2-40B4-BE49-F238E27FC236}">
              <a16:creationId xmlns:a16="http://schemas.microsoft.com/office/drawing/2014/main" id="{248D7C4F-485A-455A-9CE1-A4220415A30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0" name="Text Box 4">
          <a:extLst>
            <a:ext uri="{FF2B5EF4-FFF2-40B4-BE49-F238E27FC236}">
              <a16:creationId xmlns:a16="http://schemas.microsoft.com/office/drawing/2014/main" id="{2441D4F3-152C-459F-9B35-BC34E47DCC3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1" name="Text Box 6">
          <a:extLst>
            <a:ext uri="{FF2B5EF4-FFF2-40B4-BE49-F238E27FC236}">
              <a16:creationId xmlns:a16="http://schemas.microsoft.com/office/drawing/2014/main" id="{776935EB-B085-4CFA-B0A3-96374C79E4B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2" name="Text Box 4">
          <a:extLst>
            <a:ext uri="{FF2B5EF4-FFF2-40B4-BE49-F238E27FC236}">
              <a16:creationId xmlns:a16="http://schemas.microsoft.com/office/drawing/2014/main" id="{E6FAFA33-1AA3-4ADD-952D-7C1943FB21D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3" name="Text Box 6">
          <a:extLst>
            <a:ext uri="{FF2B5EF4-FFF2-40B4-BE49-F238E27FC236}">
              <a16:creationId xmlns:a16="http://schemas.microsoft.com/office/drawing/2014/main" id="{B1F7B703-A5B8-465E-AC04-29C3B888BD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4" name="Text Box 4">
          <a:extLst>
            <a:ext uri="{FF2B5EF4-FFF2-40B4-BE49-F238E27FC236}">
              <a16:creationId xmlns:a16="http://schemas.microsoft.com/office/drawing/2014/main" id="{0A1AC0C5-5D87-4CEE-B198-5E4D92EFB2C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5" name="Text Box 6">
          <a:extLst>
            <a:ext uri="{FF2B5EF4-FFF2-40B4-BE49-F238E27FC236}">
              <a16:creationId xmlns:a16="http://schemas.microsoft.com/office/drawing/2014/main" id="{B554CDCA-A4CE-4F71-910B-5288F35F57D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6" name="Text Box 4">
          <a:extLst>
            <a:ext uri="{FF2B5EF4-FFF2-40B4-BE49-F238E27FC236}">
              <a16:creationId xmlns:a16="http://schemas.microsoft.com/office/drawing/2014/main" id="{6D066AE7-8761-43C9-A575-128F689C8A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7" name="Text Box 6">
          <a:extLst>
            <a:ext uri="{FF2B5EF4-FFF2-40B4-BE49-F238E27FC236}">
              <a16:creationId xmlns:a16="http://schemas.microsoft.com/office/drawing/2014/main" id="{0CBF9E00-3C55-4450-9756-C9B4FA8466E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8" name="Text Box 4">
          <a:extLst>
            <a:ext uri="{FF2B5EF4-FFF2-40B4-BE49-F238E27FC236}">
              <a16:creationId xmlns:a16="http://schemas.microsoft.com/office/drawing/2014/main" id="{23CDDA0D-F568-4007-BAC4-071768174ED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9" name="Text Box 6">
          <a:extLst>
            <a:ext uri="{FF2B5EF4-FFF2-40B4-BE49-F238E27FC236}">
              <a16:creationId xmlns:a16="http://schemas.microsoft.com/office/drawing/2014/main" id="{C209F732-20DB-4176-A500-D80B3AF7B32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0" name="Text Box 4">
          <a:extLst>
            <a:ext uri="{FF2B5EF4-FFF2-40B4-BE49-F238E27FC236}">
              <a16:creationId xmlns:a16="http://schemas.microsoft.com/office/drawing/2014/main" id="{4016EC06-36B7-400C-9AC5-38C1F7A7AA8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1" name="Text Box 6">
          <a:extLst>
            <a:ext uri="{FF2B5EF4-FFF2-40B4-BE49-F238E27FC236}">
              <a16:creationId xmlns:a16="http://schemas.microsoft.com/office/drawing/2014/main" id="{7929B083-D5E2-4204-B90E-23DBA8CC2D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2" name="Text Box 4">
          <a:extLst>
            <a:ext uri="{FF2B5EF4-FFF2-40B4-BE49-F238E27FC236}">
              <a16:creationId xmlns:a16="http://schemas.microsoft.com/office/drawing/2014/main" id="{1C765E63-D56A-407C-AF9C-0E9F6C375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3" name="Text Box 6">
          <a:extLst>
            <a:ext uri="{FF2B5EF4-FFF2-40B4-BE49-F238E27FC236}">
              <a16:creationId xmlns:a16="http://schemas.microsoft.com/office/drawing/2014/main" id="{05714BED-5D37-4C60-ABF4-236FD86D3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4" name="Text Box 4">
          <a:extLst>
            <a:ext uri="{FF2B5EF4-FFF2-40B4-BE49-F238E27FC236}">
              <a16:creationId xmlns:a16="http://schemas.microsoft.com/office/drawing/2014/main" id="{11E2027F-F851-49BB-9143-78C6584DA9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5" name="Text Box 6">
          <a:extLst>
            <a:ext uri="{FF2B5EF4-FFF2-40B4-BE49-F238E27FC236}">
              <a16:creationId xmlns:a16="http://schemas.microsoft.com/office/drawing/2014/main" id="{B30B8D77-6A8B-4056-B00C-1540CB2EA5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6" name="Text Box 4">
          <a:extLst>
            <a:ext uri="{FF2B5EF4-FFF2-40B4-BE49-F238E27FC236}">
              <a16:creationId xmlns:a16="http://schemas.microsoft.com/office/drawing/2014/main" id="{207D26CB-F1E9-4074-B8FD-5A9E8C8EAA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7" name="Text Box 6">
          <a:extLst>
            <a:ext uri="{FF2B5EF4-FFF2-40B4-BE49-F238E27FC236}">
              <a16:creationId xmlns:a16="http://schemas.microsoft.com/office/drawing/2014/main" id="{1D505543-0D7D-4456-A391-098521966B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8" name="Text Box 4">
          <a:extLst>
            <a:ext uri="{FF2B5EF4-FFF2-40B4-BE49-F238E27FC236}">
              <a16:creationId xmlns:a16="http://schemas.microsoft.com/office/drawing/2014/main" id="{4CF2C49D-E5D4-4DCB-A93A-C4236F8AA3C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9" name="Text Box 6">
          <a:extLst>
            <a:ext uri="{FF2B5EF4-FFF2-40B4-BE49-F238E27FC236}">
              <a16:creationId xmlns:a16="http://schemas.microsoft.com/office/drawing/2014/main" id="{8BBD0A87-3D9D-447D-8885-F803E0FEED7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0" name="Text Box 4">
          <a:extLst>
            <a:ext uri="{FF2B5EF4-FFF2-40B4-BE49-F238E27FC236}">
              <a16:creationId xmlns:a16="http://schemas.microsoft.com/office/drawing/2014/main" id="{21CEEAB1-20F8-4177-9372-2B686AE430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1" name="Text Box 6">
          <a:extLst>
            <a:ext uri="{FF2B5EF4-FFF2-40B4-BE49-F238E27FC236}">
              <a16:creationId xmlns:a16="http://schemas.microsoft.com/office/drawing/2014/main" id="{5BCAD848-0CA9-4BD7-99BF-5A20C7A5CC3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2" name="Text Box 4">
          <a:extLst>
            <a:ext uri="{FF2B5EF4-FFF2-40B4-BE49-F238E27FC236}">
              <a16:creationId xmlns:a16="http://schemas.microsoft.com/office/drawing/2014/main" id="{978B09D9-35BF-4889-A6AD-FAB5D9B75BE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3" name="Text Box 6">
          <a:extLst>
            <a:ext uri="{FF2B5EF4-FFF2-40B4-BE49-F238E27FC236}">
              <a16:creationId xmlns:a16="http://schemas.microsoft.com/office/drawing/2014/main" id="{BAA4DD31-19D1-429A-A22A-21B221CB68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4" name="Text Box 4">
          <a:extLst>
            <a:ext uri="{FF2B5EF4-FFF2-40B4-BE49-F238E27FC236}">
              <a16:creationId xmlns:a16="http://schemas.microsoft.com/office/drawing/2014/main" id="{B497C7B0-2CBB-4CD2-86F7-5B44DF61441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5" name="Text Box 6">
          <a:extLst>
            <a:ext uri="{FF2B5EF4-FFF2-40B4-BE49-F238E27FC236}">
              <a16:creationId xmlns:a16="http://schemas.microsoft.com/office/drawing/2014/main" id="{F21FE9AB-86C4-4A72-8BA5-3419BDF58D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6" name="Text Box 4">
          <a:extLst>
            <a:ext uri="{FF2B5EF4-FFF2-40B4-BE49-F238E27FC236}">
              <a16:creationId xmlns:a16="http://schemas.microsoft.com/office/drawing/2014/main" id="{344CBD1F-F136-4679-96C7-C063AD7AD78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7" name="Text Box 6">
          <a:extLst>
            <a:ext uri="{FF2B5EF4-FFF2-40B4-BE49-F238E27FC236}">
              <a16:creationId xmlns:a16="http://schemas.microsoft.com/office/drawing/2014/main" id="{C644EE5E-C7FD-4C3B-9F70-83549C2D663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8" name="Text Box 4">
          <a:extLst>
            <a:ext uri="{FF2B5EF4-FFF2-40B4-BE49-F238E27FC236}">
              <a16:creationId xmlns:a16="http://schemas.microsoft.com/office/drawing/2014/main" id="{174BD5BF-725A-4B17-9CF8-CF9ED8F34FB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9" name="Text Box 6">
          <a:extLst>
            <a:ext uri="{FF2B5EF4-FFF2-40B4-BE49-F238E27FC236}">
              <a16:creationId xmlns:a16="http://schemas.microsoft.com/office/drawing/2014/main" id="{6E874E99-E5B3-42B4-AD42-7D8C11C6660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0" name="Text Box 4">
          <a:extLst>
            <a:ext uri="{FF2B5EF4-FFF2-40B4-BE49-F238E27FC236}">
              <a16:creationId xmlns:a16="http://schemas.microsoft.com/office/drawing/2014/main" id="{BCD182FC-F835-4A18-9EA1-0A4D31B1A4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1" name="Text Box 6">
          <a:extLst>
            <a:ext uri="{FF2B5EF4-FFF2-40B4-BE49-F238E27FC236}">
              <a16:creationId xmlns:a16="http://schemas.microsoft.com/office/drawing/2014/main" id="{BD5EA975-3A84-4875-9B1F-8BD5AD891D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2" name="Text Box 4">
          <a:extLst>
            <a:ext uri="{FF2B5EF4-FFF2-40B4-BE49-F238E27FC236}">
              <a16:creationId xmlns:a16="http://schemas.microsoft.com/office/drawing/2014/main" id="{7EAA37E0-CE90-47B5-A0D4-0222127A10A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3" name="Text Box 6">
          <a:extLst>
            <a:ext uri="{FF2B5EF4-FFF2-40B4-BE49-F238E27FC236}">
              <a16:creationId xmlns:a16="http://schemas.microsoft.com/office/drawing/2014/main" id="{45E493B1-8C9E-4AA0-AA4B-675C0E839ED8}"/>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4" name="Text Box 4">
          <a:extLst>
            <a:ext uri="{FF2B5EF4-FFF2-40B4-BE49-F238E27FC236}">
              <a16:creationId xmlns:a16="http://schemas.microsoft.com/office/drawing/2014/main" id="{84AB0CA4-2CC8-47DB-B870-AD2AE7568BD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5" name="Text Box 6">
          <a:extLst>
            <a:ext uri="{FF2B5EF4-FFF2-40B4-BE49-F238E27FC236}">
              <a16:creationId xmlns:a16="http://schemas.microsoft.com/office/drawing/2014/main" id="{44CE2619-A279-47F7-818E-9D79C986959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6" name="Text Box 4">
          <a:extLst>
            <a:ext uri="{FF2B5EF4-FFF2-40B4-BE49-F238E27FC236}">
              <a16:creationId xmlns:a16="http://schemas.microsoft.com/office/drawing/2014/main" id="{524CFD9D-7723-498C-B7BE-87BDDF27546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7" name="Text Box 6">
          <a:extLst>
            <a:ext uri="{FF2B5EF4-FFF2-40B4-BE49-F238E27FC236}">
              <a16:creationId xmlns:a16="http://schemas.microsoft.com/office/drawing/2014/main" id="{4FFAC05F-92B3-4CAF-85B9-E57DC79D9E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8" name="Text Box 4">
          <a:extLst>
            <a:ext uri="{FF2B5EF4-FFF2-40B4-BE49-F238E27FC236}">
              <a16:creationId xmlns:a16="http://schemas.microsoft.com/office/drawing/2014/main" id="{75B2BF9F-C967-432D-9A26-BCC6435EE86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9" name="Text Box 6">
          <a:extLst>
            <a:ext uri="{FF2B5EF4-FFF2-40B4-BE49-F238E27FC236}">
              <a16:creationId xmlns:a16="http://schemas.microsoft.com/office/drawing/2014/main" id="{8F478222-4A40-4D3A-A43F-B5EC9D2B90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0" name="Text Box 4">
          <a:extLst>
            <a:ext uri="{FF2B5EF4-FFF2-40B4-BE49-F238E27FC236}">
              <a16:creationId xmlns:a16="http://schemas.microsoft.com/office/drawing/2014/main" id="{47D062F3-38A9-4509-ACF9-11F2D2BB0C4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1" name="Text Box 6">
          <a:extLst>
            <a:ext uri="{FF2B5EF4-FFF2-40B4-BE49-F238E27FC236}">
              <a16:creationId xmlns:a16="http://schemas.microsoft.com/office/drawing/2014/main" id="{853FA402-5D5B-45B2-8344-879E968F82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2" name="Text Box 4">
          <a:extLst>
            <a:ext uri="{FF2B5EF4-FFF2-40B4-BE49-F238E27FC236}">
              <a16:creationId xmlns:a16="http://schemas.microsoft.com/office/drawing/2014/main" id="{60B38E7A-94D9-416D-A31D-45BE8352012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3" name="Text Box 6">
          <a:extLst>
            <a:ext uri="{FF2B5EF4-FFF2-40B4-BE49-F238E27FC236}">
              <a16:creationId xmlns:a16="http://schemas.microsoft.com/office/drawing/2014/main" id="{576D95D9-AC8D-46B4-9938-6FC85D26A1D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4" name="Text Box 4">
          <a:extLst>
            <a:ext uri="{FF2B5EF4-FFF2-40B4-BE49-F238E27FC236}">
              <a16:creationId xmlns:a16="http://schemas.microsoft.com/office/drawing/2014/main" id="{3AEE44E2-52CF-43BF-94BF-01CF4A6383D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5" name="Text Box 6">
          <a:extLst>
            <a:ext uri="{FF2B5EF4-FFF2-40B4-BE49-F238E27FC236}">
              <a16:creationId xmlns:a16="http://schemas.microsoft.com/office/drawing/2014/main" id="{8ECF3856-C659-469A-B5CD-B31A0ED2937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6" name="Text Box 4">
          <a:extLst>
            <a:ext uri="{FF2B5EF4-FFF2-40B4-BE49-F238E27FC236}">
              <a16:creationId xmlns:a16="http://schemas.microsoft.com/office/drawing/2014/main" id="{D1F131E7-08D2-4522-9F22-23C904F1C51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7" name="Text Box 6">
          <a:extLst>
            <a:ext uri="{FF2B5EF4-FFF2-40B4-BE49-F238E27FC236}">
              <a16:creationId xmlns:a16="http://schemas.microsoft.com/office/drawing/2014/main" id="{FC28350A-E7E8-4BE9-902D-0333240C93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8" name="Text Box 4">
          <a:extLst>
            <a:ext uri="{FF2B5EF4-FFF2-40B4-BE49-F238E27FC236}">
              <a16:creationId xmlns:a16="http://schemas.microsoft.com/office/drawing/2014/main" id="{399CABA3-E79B-4524-9F5D-032C1000EBF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9" name="Text Box 6">
          <a:extLst>
            <a:ext uri="{FF2B5EF4-FFF2-40B4-BE49-F238E27FC236}">
              <a16:creationId xmlns:a16="http://schemas.microsoft.com/office/drawing/2014/main" id="{C88497D7-14C1-4D98-9EE5-97151EC2C0C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0" name="Text Box 4">
          <a:extLst>
            <a:ext uri="{FF2B5EF4-FFF2-40B4-BE49-F238E27FC236}">
              <a16:creationId xmlns:a16="http://schemas.microsoft.com/office/drawing/2014/main" id="{79185136-7CD8-4D28-B192-C59650FBC95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1" name="Text Box 6">
          <a:extLst>
            <a:ext uri="{FF2B5EF4-FFF2-40B4-BE49-F238E27FC236}">
              <a16:creationId xmlns:a16="http://schemas.microsoft.com/office/drawing/2014/main" id="{19B2271A-4E10-48F4-8481-61C6D88DA00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2" name="Text Box 4">
          <a:extLst>
            <a:ext uri="{FF2B5EF4-FFF2-40B4-BE49-F238E27FC236}">
              <a16:creationId xmlns:a16="http://schemas.microsoft.com/office/drawing/2014/main" id="{F2CBB6E5-55CA-49A3-AEFE-4655F9F1FA5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3" name="Text Box 6">
          <a:extLst>
            <a:ext uri="{FF2B5EF4-FFF2-40B4-BE49-F238E27FC236}">
              <a16:creationId xmlns:a16="http://schemas.microsoft.com/office/drawing/2014/main" id="{BCC43BE1-B32D-4E3E-8B06-879D8FAAC60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4" name="Text Box 4">
          <a:extLst>
            <a:ext uri="{FF2B5EF4-FFF2-40B4-BE49-F238E27FC236}">
              <a16:creationId xmlns:a16="http://schemas.microsoft.com/office/drawing/2014/main" id="{819B39DB-C6FB-44C8-9B3F-F7E9919DA7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5" name="Text Box 6">
          <a:extLst>
            <a:ext uri="{FF2B5EF4-FFF2-40B4-BE49-F238E27FC236}">
              <a16:creationId xmlns:a16="http://schemas.microsoft.com/office/drawing/2014/main" id="{C56A2EDB-6D9B-4576-8453-839E227033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6" name="Text Box 4">
          <a:extLst>
            <a:ext uri="{FF2B5EF4-FFF2-40B4-BE49-F238E27FC236}">
              <a16:creationId xmlns:a16="http://schemas.microsoft.com/office/drawing/2014/main" id="{1590CAA6-75B3-48C3-BBA3-80530C41A6B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7" name="Text Box 6">
          <a:extLst>
            <a:ext uri="{FF2B5EF4-FFF2-40B4-BE49-F238E27FC236}">
              <a16:creationId xmlns:a16="http://schemas.microsoft.com/office/drawing/2014/main" id="{E32E3A27-A4A8-4C8E-B06C-FD47B43DCE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8" name="Text Box 4">
          <a:extLst>
            <a:ext uri="{FF2B5EF4-FFF2-40B4-BE49-F238E27FC236}">
              <a16:creationId xmlns:a16="http://schemas.microsoft.com/office/drawing/2014/main" id="{AAD45BE6-FED8-42FF-811C-D2E622E84D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9" name="Text Box 6">
          <a:extLst>
            <a:ext uri="{FF2B5EF4-FFF2-40B4-BE49-F238E27FC236}">
              <a16:creationId xmlns:a16="http://schemas.microsoft.com/office/drawing/2014/main" id="{91E2AC2B-98DA-45C6-8E93-AFFCA1472C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0" name="Text Box 6">
          <a:extLst>
            <a:ext uri="{FF2B5EF4-FFF2-40B4-BE49-F238E27FC236}">
              <a16:creationId xmlns:a16="http://schemas.microsoft.com/office/drawing/2014/main" id="{2FF140E4-3CA8-46B5-808E-21F189E04A3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1" name="Text Box 4">
          <a:extLst>
            <a:ext uri="{FF2B5EF4-FFF2-40B4-BE49-F238E27FC236}">
              <a16:creationId xmlns:a16="http://schemas.microsoft.com/office/drawing/2014/main" id="{4D4CD8EF-BEF8-4C3A-B51E-9A68AF07A4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2" name="Text Box 6">
          <a:extLst>
            <a:ext uri="{FF2B5EF4-FFF2-40B4-BE49-F238E27FC236}">
              <a16:creationId xmlns:a16="http://schemas.microsoft.com/office/drawing/2014/main" id="{9CEC2FF7-6787-4F7D-995E-382EBE1BE75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3" name="Text Box 4">
          <a:extLst>
            <a:ext uri="{FF2B5EF4-FFF2-40B4-BE49-F238E27FC236}">
              <a16:creationId xmlns:a16="http://schemas.microsoft.com/office/drawing/2014/main" id="{99BEC183-9F1F-4C8A-9D7C-DBFA678C55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4" name="Text Box 6">
          <a:extLst>
            <a:ext uri="{FF2B5EF4-FFF2-40B4-BE49-F238E27FC236}">
              <a16:creationId xmlns:a16="http://schemas.microsoft.com/office/drawing/2014/main" id="{EE932F5C-67DF-49C4-B135-E58959213E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5" name="Text Box 4">
          <a:extLst>
            <a:ext uri="{FF2B5EF4-FFF2-40B4-BE49-F238E27FC236}">
              <a16:creationId xmlns:a16="http://schemas.microsoft.com/office/drawing/2014/main" id="{E93287C7-7CC0-4A88-AEE6-D6CEC12409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6" name="Text Box 6">
          <a:extLst>
            <a:ext uri="{FF2B5EF4-FFF2-40B4-BE49-F238E27FC236}">
              <a16:creationId xmlns:a16="http://schemas.microsoft.com/office/drawing/2014/main" id="{69C7517C-AA57-4D39-9420-D2DF2DD629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7" name="Text Box 4">
          <a:extLst>
            <a:ext uri="{FF2B5EF4-FFF2-40B4-BE49-F238E27FC236}">
              <a16:creationId xmlns:a16="http://schemas.microsoft.com/office/drawing/2014/main" id="{4BEC53A2-6D50-4482-8728-F8A9FFD6E22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8" name="Text Box 6">
          <a:extLst>
            <a:ext uri="{FF2B5EF4-FFF2-40B4-BE49-F238E27FC236}">
              <a16:creationId xmlns:a16="http://schemas.microsoft.com/office/drawing/2014/main" id="{AB0A60F8-8036-4895-BC85-CA7B1CFF690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9" name="Text Box 6">
          <a:extLst>
            <a:ext uri="{FF2B5EF4-FFF2-40B4-BE49-F238E27FC236}">
              <a16:creationId xmlns:a16="http://schemas.microsoft.com/office/drawing/2014/main" id="{EB090239-4659-4E4B-B89D-9178453260F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0" name="Text Box 4">
          <a:extLst>
            <a:ext uri="{FF2B5EF4-FFF2-40B4-BE49-F238E27FC236}">
              <a16:creationId xmlns:a16="http://schemas.microsoft.com/office/drawing/2014/main" id="{C20046B2-B9E3-46BB-93C4-D6A93E511B0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1" name="Text Box 6">
          <a:extLst>
            <a:ext uri="{FF2B5EF4-FFF2-40B4-BE49-F238E27FC236}">
              <a16:creationId xmlns:a16="http://schemas.microsoft.com/office/drawing/2014/main" id="{90125C9A-EB02-4441-97FD-3F35102EBC3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2" name="Text Box 4">
          <a:extLst>
            <a:ext uri="{FF2B5EF4-FFF2-40B4-BE49-F238E27FC236}">
              <a16:creationId xmlns:a16="http://schemas.microsoft.com/office/drawing/2014/main" id="{21B96969-1A5C-420E-B1A2-9763F588FE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3" name="Text Box 6">
          <a:extLst>
            <a:ext uri="{FF2B5EF4-FFF2-40B4-BE49-F238E27FC236}">
              <a16:creationId xmlns:a16="http://schemas.microsoft.com/office/drawing/2014/main" id="{010F4B88-70D9-4F78-9885-145DBB8BBB8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4" name="Text Box 4">
          <a:extLst>
            <a:ext uri="{FF2B5EF4-FFF2-40B4-BE49-F238E27FC236}">
              <a16:creationId xmlns:a16="http://schemas.microsoft.com/office/drawing/2014/main" id="{114E98F7-E197-4260-A166-F9D0948DE8A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5" name="Text Box 6">
          <a:extLst>
            <a:ext uri="{FF2B5EF4-FFF2-40B4-BE49-F238E27FC236}">
              <a16:creationId xmlns:a16="http://schemas.microsoft.com/office/drawing/2014/main" id="{0844DAB8-6554-4FFF-93DE-8577E3C69F7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6" name="Text Box 4">
          <a:extLst>
            <a:ext uri="{FF2B5EF4-FFF2-40B4-BE49-F238E27FC236}">
              <a16:creationId xmlns:a16="http://schemas.microsoft.com/office/drawing/2014/main" id="{C5BA42F9-B535-4CD3-8A52-31BE5077BD6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7" name="Text Box 6">
          <a:extLst>
            <a:ext uri="{FF2B5EF4-FFF2-40B4-BE49-F238E27FC236}">
              <a16:creationId xmlns:a16="http://schemas.microsoft.com/office/drawing/2014/main" id="{A6715BD6-4EC5-4508-89CA-D882A884399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8" name="Text Box 4">
          <a:extLst>
            <a:ext uri="{FF2B5EF4-FFF2-40B4-BE49-F238E27FC236}">
              <a16:creationId xmlns:a16="http://schemas.microsoft.com/office/drawing/2014/main" id="{ED15C21B-1616-40FE-A32E-1E1344E96D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9" name="Text Box 6">
          <a:extLst>
            <a:ext uri="{FF2B5EF4-FFF2-40B4-BE49-F238E27FC236}">
              <a16:creationId xmlns:a16="http://schemas.microsoft.com/office/drawing/2014/main" id="{817BC200-5721-4E14-9A79-9C50B9F1BE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0" name="Text Box 4">
          <a:extLst>
            <a:ext uri="{FF2B5EF4-FFF2-40B4-BE49-F238E27FC236}">
              <a16:creationId xmlns:a16="http://schemas.microsoft.com/office/drawing/2014/main" id="{B081A6D3-B3BC-447D-AD16-9333ABBB0E2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1" name="Text Box 6">
          <a:extLst>
            <a:ext uri="{FF2B5EF4-FFF2-40B4-BE49-F238E27FC236}">
              <a16:creationId xmlns:a16="http://schemas.microsoft.com/office/drawing/2014/main" id="{6A14DE04-F4FF-4190-9E94-D59125D9CB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2" name="Text Box 4">
          <a:extLst>
            <a:ext uri="{FF2B5EF4-FFF2-40B4-BE49-F238E27FC236}">
              <a16:creationId xmlns:a16="http://schemas.microsoft.com/office/drawing/2014/main" id="{F516DE0B-BF20-4812-8327-8FBB64DBDE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3" name="Text Box 6">
          <a:extLst>
            <a:ext uri="{FF2B5EF4-FFF2-40B4-BE49-F238E27FC236}">
              <a16:creationId xmlns:a16="http://schemas.microsoft.com/office/drawing/2014/main" id="{4B639B43-3CA5-45C9-93F3-FAD2000EDB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4" name="Text Box 4">
          <a:extLst>
            <a:ext uri="{FF2B5EF4-FFF2-40B4-BE49-F238E27FC236}">
              <a16:creationId xmlns:a16="http://schemas.microsoft.com/office/drawing/2014/main" id="{838199F6-B45B-45EF-9C8B-D1412ABF68B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5" name="Text Box 6">
          <a:extLst>
            <a:ext uri="{FF2B5EF4-FFF2-40B4-BE49-F238E27FC236}">
              <a16:creationId xmlns:a16="http://schemas.microsoft.com/office/drawing/2014/main" id="{26B09A90-D181-4858-BF99-318309862F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6" name="Text Box 4">
          <a:extLst>
            <a:ext uri="{FF2B5EF4-FFF2-40B4-BE49-F238E27FC236}">
              <a16:creationId xmlns:a16="http://schemas.microsoft.com/office/drawing/2014/main" id="{BDD37032-F3B1-4118-A958-CA589718BD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7" name="Text Box 6">
          <a:extLst>
            <a:ext uri="{FF2B5EF4-FFF2-40B4-BE49-F238E27FC236}">
              <a16:creationId xmlns:a16="http://schemas.microsoft.com/office/drawing/2014/main" id="{63B9C71B-E6E0-4582-93C6-E9623CB0F3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8" name="Text Box 4">
          <a:extLst>
            <a:ext uri="{FF2B5EF4-FFF2-40B4-BE49-F238E27FC236}">
              <a16:creationId xmlns:a16="http://schemas.microsoft.com/office/drawing/2014/main" id="{17F19959-8BFE-428C-9137-63E17759C26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9" name="Text Box 6">
          <a:extLst>
            <a:ext uri="{FF2B5EF4-FFF2-40B4-BE49-F238E27FC236}">
              <a16:creationId xmlns:a16="http://schemas.microsoft.com/office/drawing/2014/main" id="{54C3BF7E-FB44-4BEA-9508-0705C76A5EF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0" name="Text Box 4">
          <a:extLst>
            <a:ext uri="{FF2B5EF4-FFF2-40B4-BE49-F238E27FC236}">
              <a16:creationId xmlns:a16="http://schemas.microsoft.com/office/drawing/2014/main" id="{FB253B08-7B2C-472D-A744-079A751317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1" name="Text Box 6">
          <a:extLst>
            <a:ext uri="{FF2B5EF4-FFF2-40B4-BE49-F238E27FC236}">
              <a16:creationId xmlns:a16="http://schemas.microsoft.com/office/drawing/2014/main" id="{FB867031-3045-4B8D-8458-DC35D54C23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2" name="Text Box 4">
          <a:extLst>
            <a:ext uri="{FF2B5EF4-FFF2-40B4-BE49-F238E27FC236}">
              <a16:creationId xmlns:a16="http://schemas.microsoft.com/office/drawing/2014/main" id="{B4DA8A47-484B-442B-BE30-322DBB10E4A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3" name="Text Box 6">
          <a:extLst>
            <a:ext uri="{FF2B5EF4-FFF2-40B4-BE49-F238E27FC236}">
              <a16:creationId xmlns:a16="http://schemas.microsoft.com/office/drawing/2014/main" id="{7F05ABE8-BD78-435C-8C60-0796AF1EF8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4" name="Text Box 4">
          <a:extLst>
            <a:ext uri="{FF2B5EF4-FFF2-40B4-BE49-F238E27FC236}">
              <a16:creationId xmlns:a16="http://schemas.microsoft.com/office/drawing/2014/main" id="{D5EB9142-F727-40EB-814E-38BAD842D8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5" name="Text Box 6">
          <a:extLst>
            <a:ext uri="{FF2B5EF4-FFF2-40B4-BE49-F238E27FC236}">
              <a16:creationId xmlns:a16="http://schemas.microsoft.com/office/drawing/2014/main" id="{84B6EA3B-BE04-4CA3-86CC-EA025300D2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6" name="Text Box 4">
          <a:extLst>
            <a:ext uri="{FF2B5EF4-FFF2-40B4-BE49-F238E27FC236}">
              <a16:creationId xmlns:a16="http://schemas.microsoft.com/office/drawing/2014/main" id="{844684A5-14AA-42EB-8D6E-48F1530BC86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7" name="Text Box 6">
          <a:extLst>
            <a:ext uri="{FF2B5EF4-FFF2-40B4-BE49-F238E27FC236}">
              <a16:creationId xmlns:a16="http://schemas.microsoft.com/office/drawing/2014/main" id="{CE85E7E6-706D-4F9C-AB7E-391059832F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8" name="Text Box 4">
          <a:extLst>
            <a:ext uri="{FF2B5EF4-FFF2-40B4-BE49-F238E27FC236}">
              <a16:creationId xmlns:a16="http://schemas.microsoft.com/office/drawing/2014/main" id="{FE122AA3-A06F-40FD-89A4-F5021D84B5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9" name="Text Box 6">
          <a:extLst>
            <a:ext uri="{FF2B5EF4-FFF2-40B4-BE49-F238E27FC236}">
              <a16:creationId xmlns:a16="http://schemas.microsoft.com/office/drawing/2014/main" id="{E18CFE56-E1C2-4A50-807E-301EACB97B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0" name="Text Box 4">
          <a:extLst>
            <a:ext uri="{FF2B5EF4-FFF2-40B4-BE49-F238E27FC236}">
              <a16:creationId xmlns:a16="http://schemas.microsoft.com/office/drawing/2014/main" id="{61A51621-D8B1-4BC8-BCC4-9CD0A54A38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1" name="Text Box 6">
          <a:extLst>
            <a:ext uri="{FF2B5EF4-FFF2-40B4-BE49-F238E27FC236}">
              <a16:creationId xmlns:a16="http://schemas.microsoft.com/office/drawing/2014/main" id="{9DD1D139-A241-4527-8CE0-3347F685E8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2" name="Text Box 4">
          <a:extLst>
            <a:ext uri="{FF2B5EF4-FFF2-40B4-BE49-F238E27FC236}">
              <a16:creationId xmlns:a16="http://schemas.microsoft.com/office/drawing/2014/main" id="{5A738FDF-1F44-46D3-ADBF-8AF0A4B613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3" name="Text Box 6">
          <a:extLst>
            <a:ext uri="{FF2B5EF4-FFF2-40B4-BE49-F238E27FC236}">
              <a16:creationId xmlns:a16="http://schemas.microsoft.com/office/drawing/2014/main" id="{E4EBA024-10FE-475B-8632-506891305B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4" name="Text Box 4">
          <a:extLst>
            <a:ext uri="{FF2B5EF4-FFF2-40B4-BE49-F238E27FC236}">
              <a16:creationId xmlns:a16="http://schemas.microsoft.com/office/drawing/2014/main" id="{CF0B37A8-B373-4072-8823-C1A9BEDA53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5" name="Text Box 6">
          <a:extLst>
            <a:ext uri="{FF2B5EF4-FFF2-40B4-BE49-F238E27FC236}">
              <a16:creationId xmlns:a16="http://schemas.microsoft.com/office/drawing/2014/main" id="{5FF64EAA-BAC3-40A5-BC52-A51898346A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6" name="Text Box 4">
          <a:extLst>
            <a:ext uri="{FF2B5EF4-FFF2-40B4-BE49-F238E27FC236}">
              <a16:creationId xmlns:a16="http://schemas.microsoft.com/office/drawing/2014/main" id="{6F31585E-A7F8-441F-B38A-CAD847A7346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7" name="Text Box 6">
          <a:extLst>
            <a:ext uri="{FF2B5EF4-FFF2-40B4-BE49-F238E27FC236}">
              <a16:creationId xmlns:a16="http://schemas.microsoft.com/office/drawing/2014/main" id="{0F0D08D8-B970-484F-AB52-66BD643C501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8" name="Text Box 4">
          <a:extLst>
            <a:ext uri="{FF2B5EF4-FFF2-40B4-BE49-F238E27FC236}">
              <a16:creationId xmlns:a16="http://schemas.microsoft.com/office/drawing/2014/main" id="{433307D8-C4D9-4E5C-AF3F-DB2F4EEAB99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9" name="Text Box 6">
          <a:extLst>
            <a:ext uri="{FF2B5EF4-FFF2-40B4-BE49-F238E27FC236}">
              <a16:creationId xmlns:a16="http://schemas.microsoft.com/office/drawing/2014/main" id="{F23D327F-7179-4BA5-9D42-11B195F689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0" name="Text Box 4">
          <a:extLst>
            <a:ext uri="{FF2B5EF4-FFF2-40B4-BE49-F238E27FC236}">
              <a16:creationId xmlns:a16="http://schemas.microsoft.com/office/drawing/2014/main" id="{1E713D8A-4AC5-4DC4-885B-99D9072FAE6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1" name="Text Box 6">
          <a:extLst>
            <a:ext uri="{FF2B5EF4-FFF2-40B4-BE49-F238E27FC236}">
              <a16:creationId xmlns:a16="http://schemas.microsoft.com/office/drawing/2014/main" id="{5771BDEC-80E4-4CEF-AA54-05E01D1C4E4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2" name="Text Box 4">
          <a:extLst>
            <a:ext uri="{FF2B5EF4-FFF2-40B4-BE49-F238E27FC236}">
              <a16:creationId xmlns:a16="http://schemas.microsoft.com/office/drawing/2014/main" id="{4C8ED24C-6DE3-40A7-AE03-54683DECDB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3" name="Text Box 6">
          <a:extLst>
            <a:ext uri="{FF2B5EF4-FFF2-40B4-BE49-F238E27FC236}">
              <a16:creationId xmlns:a16="http://schemas.microsoft.com/office/drawing/2014/main" id="{9DACDA5F-33A1-4841-AA7B-634858F3F1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4" name="Text Box 4">
          <a:extLst>
            <a:ext uri="{FF2B5EF4-FFF2-40B4-BE49-F238E27FC236}">
              <a16:creationId xmlns:a16="http://schemas.microsoft.com/office/drawing/2014/main" id="{0481813C-0EA7-4274-9FD1-ED3C0C9FE61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5" name="Text Box 6">
          <a:extLst>
            <a:ext uri="{FF2B5EF4-FFF2-40B4-BE49-F238E27FC236}">
              <a16:creationId xmlns:a16="http://schemas.microsoft.com/office/drawing/2014/main" id="{5D959316-A42A-4AA9-B0FA-A7783B59255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6" name="Text Box 4">
          <a:extLst>
            <a:ext uri="{FF2B5EF4-FFF2-40B4-BE49-F238E27FC236}">
              <a16:creationId xmlns:a16="http://schemas.microsoft.com/office/drawing/2014/main" id="{F2D7F3C7-FDDD-441D-85AB-E62F2EE7D3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7" name="Text Box 6">
          <a:extLst>
            <a:ext uri="{FF2B5EF4-FFF2-40B4-BE49-F238E27FC236}">
              <a16:creationId xmlns:a16="http://schemas.microsoft.com/office/drawing/2014/main" id="{37FA8988-5032-41BE-BD95-B764EB4393F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8" name="Text Box 4">
          <a:extLst>
            <a:ext uri="{FF2B5EF4-FFF2-40B4-BE49-F238E27FC236}">
              <a16:creationId xmlns:a16="http://schemas.microsoft.com/office/drawing/2014/main" id="{84FDA272-346F-419C-BDE7-63F6290185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9" name="Text Box 6">
          <a:extLst>
            <a:ext uri="{FF2B5EF4-FFF2-40B4-BE49-F238E27FC236}">
              <a16:creationId xmlns:a16="http://schemas.microsoft.com/office/drawing/2014/main" id="{15DB7A2C-4BFA-4EFE-9986-DF356EFA325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0" name="Text Box 4">
          <a:extLst>
            <a:ext uri="{FF2B5EF4-FFF2-40B4-BE49-F238E27FC236}">
              <a16:creationId xmlns:a16="http://schemas.microsoft.com/office/drawing/2014/main" id="{AB74DF62-6747-49C8-826F-7A3DAC3401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1" name="Text Box 6">
          <a:extLst>
            <a:ext uri="{FF2B5EF4-FFF2-40B4-BE49-F238E27FC236}">
              <a16:creationId xmlns:a16="http://schemas.microsoft.com/office/drawing/2014/main" id="{C332B896-5B03-4E46-873E-4274A3853E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2" name="Text Box 4">
          <a:extLst>
            <a:ext uri="{FF2B5EF4-FFF2-40B4-BE49-F238E27FC236}">
              <a16:creationId xmlns:a16="http://schemas.microsoft.com/office/drawing/2014/main" id="{E46EF7AB-AC40-49C6-AE2B-73270FA5A0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3" name="Text Box 6">
          <a:extLst>
            <a:ext uri="{FF2B5EF4-FFF2-40B4-BE49-F238E27FC236}">
              <a16:creationId xmlns:a16="http://schemas.microsoft.com/office/drawing/2014/main" id="{81D544B3-5958-43F3-907F-08421B0404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4" name="Text Box 4">
          <a:extLst>
            <a:ext uri="{FF2B5EF4-FFF2-40B4-BE49-F238E27FC236}">
              <a16:creationId xmlns:a16="http://schemas.microsoft.com/office/drawing/2014/main" id="{00F317C4-C437-47FC-931A-BD19CCEC0F7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5" name="Text Box 6">
          <a:extLst>
            <a:ext uri="{FF2B5EF4-FFF2-40B4-BE49-F238E27FC236}">
              <a16:creationId xmlns:a16="http://schemas.microsoft.com/office/drawing/2014/main" id="{0687795E-CB14-4D8E-ADC9-DD93CBC47A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6" name="Text Box 4">
          <a:extLst>
            <a:ext uri="{FF2B5EF4-FFF2-40B4-BE49-F238E27FC236}">
              <a16:creationId xmlns:a16="http://schemas.microsoft.com/office/drawing/2014/main" id="{6D022245-FAB4-4C61-BF79-F03CE990280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7" name="Text Box 6">
          <a:extLst>
            <a:ext uri="{FF2B5EF4-FFF2-40B4-BE49-F238E27FC236}">
              <a16:creationId xmlns:a16="http://schemas.microsoft.com/office/drawing/2014/main" id="{A99E94BB-B3FE-4E40-8828-5A2063D61E9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8" name="Text Box 4">
          <a:extLst>
            <a:ext uri="{FF2B5EF4-FFF2-40B4-BE49-F238E27FC236}">
              <a16:creationId xmlns:a16="http://schemas.microsoft.com/office/drawing/2014/main" id="{4B94693F-FEF2-4A16-9D61-5DDB4801F1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9" name="Text Box 6">
          <a:extLst>
            <a:ext uri="{FF2B5EF4-FFF2-40B4-BE49-F238E27FC236}">
              <a16:creationId xmlns:a16="http://schemas.microsoft.com/office/drawing/2014/main" id="{53562A4B-06B5-433D-8B8F-E172AC1A90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0" name="Text Box 4">
          <a:extLst>
            <a:ext uri="{FF2B5EF4-FFF2-40B4-BE49-F238E27FC236}">
              <a16:creationId xmlns:a16="http://schemas.microsoft.com/office/drawing/2014/main" id="{96013FE5-7453-4CD4-B4D0-EB97FE49A4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1" name="Text Box 6">
          <a:extLst>
            <a:ext uri="{FF2B5EF4-FFF2-40B4-BE49-F238E27FC236}">
              <a16:creationId xmlns:a16="http://schemas.microsoft.com/office/drawing/2014/main" id="{E0BC4AE2-9877-4E63-8393-A842CDD825D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2" name="Text Box 4">
          <a:extLst>
            <a:ext uri="{FF2B5EF4-FFF2-40B4-BE49-F238E27FC236}">
              <a16:creationId xmlns:a16="http://schemas.microsoft.com/office/drawing/2014/main" id="{CCF78D34-C90C-4B49-8841-BA1DBFD5A92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3" name="Text Box 6">
          <a:extLst>
            <a:ext uri="{FF2B5EF4-FFF2-40B4-BE49-F238E27FC236}">
              <a16:creationId xmlns:a16="http://schemas.microsoft.com/office/drawing/2014/main" id="{8A91C064-6BA8-441C-B602-92F675C5EE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4" name="Text Box 4">
          <a:extLst>
            <a:ext uri="{FF2B5EF4-FFF2-40B4-BE49-F238E27FC236}">
              <a16:creationId xmlns:a16="http://schemas.microsoft.com/office/drawing/2014/main" id="{2BE37818-9F21-4930-9C10-C500498774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5" name="Text Box 6">
          <a:extLst>
            <a:ext uri="{FF2B5EF4-FFF2-40B4-BE49-F238E27FC236}">
              <a16:creationId xmlns:a16="http://schemas.microsoft.com/office/drawing/2014/main" id="{602AE2B1-AABB-44EB-A31F-E953D93486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6" name="Text Box 4">
          <a:extLst>
            <a:ext uri="{FF2B5EF4-FFF2-40B4-BE49-F238E27FC236}">
              <a16:creationId xmlns:a16="http://schemas.microsoft.com/office/drawing/2014/main" id="{419CE77E-9FF2-47AC-A5CD-9B5AE8FCD07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7" name="Text Box 6">
          <a:extLst>
            <a:ext uri="{FF2B5EF4-FFF2-40B4-BE49-F238E27FC236}">
              <a16:creationId xmlns:a16="http://schemas.microsoft.com/office/drawing/2014/main" id="{DE17D609-11C7-4A8D-95F5-6BC940FB2D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8" name="Text Box 4">
          <a:extLst>
            <a:ext uri="{FF2B5EF4-FFF2-40B4-BE49-F238E27FC236}">
              <a16:creationId xmlns:a16="http://schemas.microsoft.com/office/drawing/2014/main" id="{6E82895D-4D8F-4D96-AEDF-6D77D85B37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9" name="Text Box 6">
          <a:extLst>
            <a:ext uri="{FF2B5EF4-FFF2-40B4-BE49-F238E27FC236}">
              <a16:creationId xmlns:a16="http://schemas.microsoft.com/office/drawing/2014/main" id="{AF9CC3B7-7042-442F-BBAF-F5AF032844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0" name="Text Box 4">
          <a:extLst>
            <a:ext uri="{FF2B5EF4-FFF2-40B4-BE49-F238E27FC236}">
              <a16:creationId xmlns:a16="http://schemas.microsoft.com/office/drawing/2014/main" id="{C2737378-B17E-4A46-AE57-46374CE93E9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1" name="Text Box 6">
          <a:extLst>
            <a:ext uri="{FF2B5EF4-FFF2-40B4-BE49-F238E27FC236}">
              <a16:creationId xmlns:a16="http://schemas.microsoft.com/office/drawing/2014/main" id="{B5661759-CEFC-4C8D-A591-C6F350F3FA6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2" name="Text Box 4">
          <a:extLst>
            <a:ext uri="{FF2B5EF4-FFF2-40B4-BE49-F238E27FC236}">
              <a16:creationId xmlns:a16="http://schemas.microsoft.com/office/drawing/2014/main" id="{7157A33D-AC29-455F-9921-8B56DC30D5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3" name="Text Box 6">
          <a:extLst>
            <a:ext uri="{FF2B5EF4-FFF2-40B4-BE49-F238E27FC236}">
              <a16:creationId xmlns:a16="http://schemas.microsoft.com/office/drawing/2014/main" id="{50D1F53E-CB5E-4FFB-957E-562F926716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4" name="Text Box 4">
          <a:extLst>
            <a:ext uri="{FF2B5EF4-FFF2-40B4-BE49-F238E27FC236}">
              <a16:creationId xmlns:a16="http://schemas.microsoft.com/office/drawing/2014/main" id="{70D93370-D31A-483A-9DBF-CDFA6C98F4A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5" name="Text Box 6">
          <a:extLst>
            <a:ext uri="{FF2B5EF4-FFF2-40B4-BE49-F238E27FC236}">
              <a16:creationId xmlns:a16="http://schemas.microsoft.com/office/drawing/2014/main" id="{74A411D5-2641-4EC0-94A5-D12091812D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6" name="Text Box 4">
          <a:extLst>
            <a:ext uri="{FF2B5EF4-FFF2-40B4-BE49-F238E27FC236}">
              <a16:creationId xmlns:a16="http://schemas.microsoft.com/office/drawing/2014/main" id="{26665A99-5BC6-47E4-93B5-AA5EF091F51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7" name="Text Box 6">
          <a:extLst>
            <a:ext uri="{FF2B5EF4-FFF2-40B4-BE49-F238E27FC236}">
              <a16:creationId xmlns:a16="http://schemas.microsoft.com/office/drawing/2014/main" id="{E41E32BD-7F79-4357-AEEB-EBE490D9E71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8" name="Text Box 4">
          <a:extLst>
            <a:ext uri="{FF2B5EF4-FFF2-40B4-BE49-F238E27FC236}">
              <a16:creationId xmlns:a16="http://schemas.microsoft.com/office/drawing/2014/main" id="{F3148B9F-CB16-4270-AF4A-44D503D747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9" name="Text Box 6">
          <a:extLst>
            <a:ext uri="{FF2B5EF4-FFF2-40B4-BE49-F238E27FC236}">
              <a16:creationId xmlns:a16="http://schemas.microsoft.com/office/drawing/2014/main" id="{7ECF63C3-A111-4B8A-94D7-DE6CA5640A7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0" name="Text Box 6">
          <a:extLst>
            <a:ext uri="{FF2B5EF4-FFF2-40B4-BE49-F238E27FC236}">
              <a16:creationId xmlns:a16="http://schemas.microsoft.com/office/drawing/2014/main" id="{D78CDF51-C95E-4B46-8234-C7F7AF2DA0DF}"/>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1" name="Text Box 4">
          <a:extLst>
            <a:ext uri="{FF2B5EF4-FFF2-40B4-BE49-F238E27FC236}">
              <a16:creationId xmlns:a16="http://schemas.microsoft.com/office/drawing/2014/main" id="{36CE0384-C044-41FB-AA71-F38EFADC064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2" name="Text Box 6">
          <a:extLst>
            <a:ext uri="{FF2B5EF4-FFF2-40B4-BE49-F238E27FC236}">
              <a16:creationId xmlns:a16="http://schemas.microsoft.com/office/drawing/2014/main" id="{AF451516-74DB-4264-BEA7-C29A5D64AA4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3" name="Text Box 4">
          <a:extLst>
            <a:ext uri="{FF2B5EF4-FFF2-40B4-BE49-F238E27FC236}">
              <a16:creationId xmlns:a16="http://schemas.microsoft.com/office/drawing/2014/main" id="{38DCD40D-943E-430D-A245-04F1B674492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4" name="Text Box 6">
          <a:extLst>
            <a:ext uri="{FF2B5EF4-FFF2-40B4-BE49-F238E27FC236}">
              <a16:creationId xmlns:a16="http://schemas.microsoft.com/office/drawing/2014/main" id="{B3E17E41-A46E-4341-982F-68ED3D06619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5" name="Text Box 4">
          <a:extLst>
            <a:ext uri="{FF2B5EF4-FFF2-40B4-BE49-F238E27FC236}">
              <a16:creationId xmlns:a16="http://schemas.microsoft.com/office/drawing/2014/main" id="{AEDFD9AD-8CFF-4775-BA5D-080004DCF0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6" name="Text Box 6">
          <a:extLst>
            <a:ext uri="{FF2B5EF4-FFF2-40B4-BE49-F238E27FC236}">
              <a16:creationId xmlns:a16="http://schemas.microsoft.com/office/drawing/2014/main" id="{DBDD0079-9758-4266-A37C-AAB5721EB74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7" name="Text Box 4">
          <a:extLst>
            <a:ext uri="{FF2B5EF4-FFF2-40B4-BE49-F238E27FC236}">
              <a16:creationId xmlns:a16="http://schemas.microsoft.com/office/drawing/2014/main" id="{9ED38319-EAF0-48AB-B397-5A45C77F1D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8" name="Text Box 6">
          <a:extLst>
            <a:ext uri="{FF2B5EF4-FFF2-40B4-BE49-F238E27FC236}">
              <a16:creationId xmlns:a16="http://schemas.microsoft.com/office/drawing/2014/main" id="{1462B3F4-3B47-4DEF-BE48-14FD58E254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9" name="Text Box 6">
          <a:extLst>
            <a:ext uri="{FF2B5EF4-FFF2-40B4-BE49-F238E27FC236}">
              <a16:creationId xmlns:a16="http://schemas.microsoft.com/office/drawing/2014/main" id="{5F5A5A44-F5C6-4F46-ADFD-0D3DB4D7E5F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0" name="Text Box 4">
          <a:extLst>
            <a:ext uri="{FF2B5EF4-FFF2-40B4-BE49-F238E27FC236}">
              <a16:creationId xmlns:a16="http://schemas.microsoft.com/office/drawing/2014/main" id="{3985C6BD-D018-40DE-A9EC-99020E573B3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1" name="Text Box 6">
          <a:extLst>
            <a:ext uri="{FF2B5EF4-FFF2-40B4-BE49-F238E27FC236}">
              <a16:creationId xmlns:a16="http://schemas.microsoft.com/office/drawing/2014/main" id="{7FC792D7-5FD1-4D1C-A8A2-E21CAF4F61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2" name="Text Box 4">
          <a:extLst>
            <a:ext uri="{FF2B5EF4-FFF2-40B4-BE49-F238E27FC236}">
              <a16:creationId xmlns:a16="http://schemas.microsoft.com/office/drawing/2014/main" id="{B1C7B73F-145F-43BA-A542-E1FC8DA4E72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3" name="Text Box 6">
          <a:extLst>
            <a:ext uri="{FF2B5EF4-FFF2-40B4-BE49-F238E27FC236}">
              <a16:creationId xmlns:a16="http://schemas.microsoft.com/office/drawing/2014/main" id="{A02E31CF-8A23-4C41-BC54-02C2B0202FE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4" name="Text Box 4">
          <a:extLst>
            <a:ext uri="{FF2B5EF4-FFF2-40B4-BE49-F238E27FC236}">
              <a16:creationId xmlns:a16="http://schemas.microsoft.com/office/drawing/2014/main" id="{18044CB8-5CA7-4521-AF12-C4DA28AA719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5" name="Text Box 6">
          <a:extLst>
            <a:ext uri="{FF2B5EF4-FFF2-40B4-BE49-F238E27FC236}">
              <a16:creationId xmlns:a16="http://schemas.microsoft.com/office/drawing/2014/main" id="{ED270D2F-8B40-43BB-943A-C2D7BD10676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6" name="Text Box 4">
          <a:extLst>
            <a:ext uri="{FF2B5EF4-FFF2-40B4-BE49-F238E27FC236}">
              <a16:creationId xmlns:a16="http://schemas.microsoft.com/office/drawing/2014/main" id="{84F38332-C02E-4DCB-A302-82CC75CAA6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7" name="Text Box 6">
          <a:extLst>
            <a:ext uri="{FF2B5EF4-FFF2-40B4-BE49-F238E27FC236}">
              <a16:creationId xmlns:a16="http://schemas.microsoft.com/office/drawing/2014/main" id="{EE5372DC-FF99-40E5-92DC-DFD6486A06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8" name="Text Box 4">
          <a:extLst>
            <a:ext uri="{FF2B5EF4-FFF2-40B4-BE49-F238E27FC236}">
              <a16:creationId xmlns:a16="http://schemas.microsoft.com/office/drawing/2014/main" id="{BC8A33BA-3AC7-42FC-A6BE-DF0DDF04862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9" name="Text Box 6">
          <a:extLst>
            <a:ext uri="{FF2B5EF4-FFF2-40B4-BE49-F238E27FC236}">
              <a16:creationId xmlns:a16="http://schemas.microsoft.com/office/drawing/2014/main" id="{D37C6761-6BC9-4896-9040-256ADAD47C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0" name="Text Box 4">
          <a:extLst>
            <a:ext uri="{FF2B5EF4-FFF2-40B4-BE49-F238E27FC236}">
              <a16:creationId xmlns:a16="http://schemas.microsoft.com/office/drawing/2014/main" id="{068278B5-F920-4B23-9D5B-7A79B20B261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1" name="Text Box 6">
          <a:extLst>
            <a:ext uri="{FF2B5EF4-FFF2-40B4-BE49-F238E27FC236}">
              <a16:creationId xmlns:a16="http://schemas.microsoft.com/office/drawing/2014/main" id="{DE9E5D4F-EA54-4125-B4AC-632DBFF70D2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2" name="Text Box 4">
          <a:extLst>
            <a:ext uri="{FF2B5EF4-FFF2-40B4-BE49-F238E27FC236}">
              <a16:creationId xmlns:a16="http://schemas.microsoft.com/office/drawing/2014/main" id="{AAA23788-EF5D-4627-858C-322C966565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3" name="Text Box 6">
          <a:extLst>
            <a:ext uri="{FF2B5EF4-FFF2-40B4-BE49-F238E27FC236}">
              <a16:creationId xmlns:a16="http://schemas.microsoft.com/office/drawing/2014/main" id="{67D906F5-C04C-4B7D-9982-CF718198D2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4" name="Text Box 4">
          <a:extLst>
            <a:ext uri="{FF2B5EF4-FFF2-40B4-BE49-F238E27FC236}">
              <a16:creationId xmlns:a16="http://schemas.microsoft.com/office/drawing/2014/main" id="{0DC8B62B-8A6F-4F16-845D-D29CF82EDD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5" name="Text Box 6">
          <a:extLst>
            <a:ext uri="{FF2B5EF4-FFF2-40B4-BE49-F238E27FC236}">
              <a16:creationId xmlns:a16="http://schemas.microsoft.com/office/drawing/2014/main" id="{915EFF49-5164-46F6-AE05-C1809EBD07C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6" name="Text Box 4">
          <a:extLst>
            <a:ext uri="{FF2B5EF4-FFF2-40B4-BE49-F238E27FC236}">
              <a16:creationId xmlns:a16="http://schemas.microsoft.com/office/drawing/2014/main" id="{FF7CC8F5-6B1A-41D6-A1E5-D1D91CB0077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7" name="Text Box 6">
          <a:extLst>
            <a:ext uri="{FF2B5EF4-FFF2-40B4-BE49-F238E27FC236}">
              <a16:creationId xmlns:a16="http://schemas.microsoft.com/office/drawing/2014/main" id="{A3E84322-A15B-4D68-B053-1C3A6290451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8" name="Text Box 4">
          <a:extLst>
            <a:ext uri="{FF2B5EF4-FFF2-40B4-BE49-F238E27FC236}">
              <a16:creationId xmlns:a16="http://schemas.microsoft.com/office/drawing/2014/main" id="{729D3EEE-01BB-421D-9C67-603C2AA0F5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9" name="Text Box 6">
          <a:extLst>
            <a:ext uri="{FF2B5EF4-FFF2-40B4-BE49-F238E27FC236}">
              <a16:creationId xmlns:a16="http://schemas.microsoft.com/office/drawing/2014/main" id="{4F783127-ECA5-459D-AC7E-EADC9116A8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0" name="Text Box 4">
          <a:extLst>
            <a:ext uri="{FF2B5EF4-FFF2-40B4-BE49-F238E27FC236}">
              <a16:creationId xmlns:a16="http://schemas.microsoft.com/office/drawing/2014/main" id="{E1D5CB08-121D-47A0-BB38-7253F1CB6B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1" name="Text Box 6">
          <a:extLst>
            <a:ext uri="{FF2B5EF4-FFF2-40B4-BE49-F238E27FC236}">
              <a16:creationId xmlns:a16="http://schemas.microsoft.com/office/drawing/2014/main" id="{FB394552-27F1-4603-A0B0-D6216C44561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2" name="Text Box 4">
          <a:extLst>
            <a:ext uri="{FF2B5EF4-FFF2-40B4-BE49-F238E27FC236}">
              <a16:creationId xmlns:a16="http://schemas.microsoft.com/office/drawing/2014/main" id="{CD3FCDD6-A510-4493-AA07-33984B1D8C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3" name="Text Box 6">
          <a:extLst>
            <a:ext uri="{FF2B5EF4-FFF2-40B4-BE49-F238E27FC236}">
              <a16:creationId xmlns:a16="http://schemas.microsoft.com/office/drawing/2014/main" id="{7A9B5FD0-D056-4B5F-8842-410C334D0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4" name="Text Box 4">
          <a:extLst>
            <a:ext uri="{FF2B5EF4-FFF2-40B4-BE49-F238E27FC236}">
              <a16:creationId xmlns:a16="http://schemas.microsoft.com/office/drawing/2014/main" id="{EEC8BD73-0176-41E2-BA8A-6B46736D94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5" name="Text Box 6">
          <a:extLst>
            <a:ext uri="{FF2B5EF4-FFF2-40B4-BE49-F238E27FC236}">
              <a16:creationId xmlns:a16="http://schemas.microsoft.com/office/drawing/2014/main" id="{AF3ACC84-D861-4DF1-B5E6-7C9C702D2D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6" name="Text Box 4">
          <a:extLst>
            <a:ext uri="{FF2B5EF4-FFF2-40B4-BE49-F238E27FC236}">
              <a16:creationId xmlns:a16="http://schemas.microsoft.com/office/drawing/2014/main" id="{F2F453AC-0CCD-4DE1-AD86-0F22E825AC8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7" name="Text Box 6">
          <a:extLst>
            <a:ext uri="{FF2B5EF4-FFF2-40B4-BE49-F238E27FC236}">
              <a16:creationId xmlns:a16="http://schemas.microsoft.com/office/drawing/2014/main" id="{1BCF663A-4C25-4971-8091-A1C4D35B654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8" name="Text Box 4">
          <a:extLst>
            <a:ext uri="{FF2B5EF4-FFF2-40B4-BE49-F238E27FC236}">
              <a16:creationId xmlns:a16="http://schemas.microsoft.com/office/drawing/2014/main" id="{DACF33B2-220B-429B-8B35-7E8456BB8AB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9" name="Text Box 6">
          <a:extLst>
            <a:ext uri="{FF2B5EF4-FFF2-40B4-BE49-F238E27FC236}">
              <a16:creationId xmlns:a16="http://schemas.microsoft.com/office/drawing/2014/main" id="{C6FBF3DF-C8EE-4158-9369-759B22A244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0" name="Text Box 4">
          <a:extLst>
            <a:ext uri="{FF2B5EF4-FFF2-40B4-BE49-F238E27FC236}">
              <a16:creationId xmlns:a16="http://schemas.microsoft.com/office/drawing/2014/main" id="{23C34564-E155-4682-A0EA-F358FDDBBF9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1" name="Text Box 6">
          <a:extLst>
            <a:ext uri="{FF2B5EF4-FFF2-40B4-BE49-F238E27FC236}">
              <a16:creationId xmlns:a16="http://schemas.microsoft.com/office/drawing/2014/main" id="{AB214AAF-3B32-4FE0-93D4-58779C3B70E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2" name="Text Box 4">
          <a:extLst>
            <a:ext uri="{FF2B5EF4-FFF2-40B4-BE49-F238E27FC236}">
              <a16:creationId xmlns:a16="http://schemas.microsoft.com/office/drawing/2014/main" id="{1FC7F58A-F9B2-4749-8E82-D152ED2E983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3" name="Text Box 6">
          <a:extLst>
            <a:ext uri="{FF2B5EF4-FFF2-40B4-BE49-F238E27FC236}">
              <a16:creationId xmlns:a16="http://schemas.microsoft.com/office/drawing/2014/main" id="{FA0FBE40-62A4-4A9F-8FFE-238BBDFBB0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4" name="Text Box 4">
          <a:extLst>
            <a:ext uri="{FF2B5EF4-FFF2-40B4-BE49-F238E27FC236}">
              <a16:creationId xmlns:a16="http://schemas.microsoft.com/office/drawing/2014/main" id="{85F49A52-CEFF-4551-BB12-D13B0FBA468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5" name="Text Box 6">
          <a:extLst>
            <a:ext uri="{FF2B5EF4-FFF2-40B4-BE49-F238E27FC236}">
              <a16:creationId xmlns:a16="http://schemas.microsoft.com/office/drawing/2014/main" id="{7F0A8D0A-277B-4DD3-B632-D5BDC36F050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6" name="Text Box 4">
          <a:extLst>
            <a:ext uri="{FF2B5EF4-FFF2-40B4-BE49-F238E27FC236}">
              <a16:creationId xmlns:a16="http://schemas.microsoft.com/office/drawing/2014/main" id="{4251D247-5A7D-4575-BCAA-7164DFF9C9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7" name="Text Box 6">
          <a:extLst>
            <a:ext uri="{FF2B5EF4-FFF2-40B4-BE49-F238E27FC236}">
              <a16:creationId xmlns:a16="http://schemas.microsoft.com/office/drawing/2014/main" id="{E37C71A7-ED4D-49F0-AA55-3795258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8" name="Text Box 4">
          <a:extLst>
            <a:ext uri="{FF2B5EF4-FFF2-40B4-BE49-F238E27FC236}">
              <a16:creationId xmlns:a16="http://schemas.microsoft.com/office/drawing/2014/main" id="{F2219CAD-7FFA-4AD6-ADD0-F09F6C10FC6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9" name="Text Box 6">
          <a:extLst>
            <a:ext uri="{FF2B5EF4-FFF2-40B4-BE49-F238E27FC236}">
              <a16:creationId xmlns:a16="http://schemas.microsoft.com/office/drawing/2014/main" id="{294F5689-1D3F-4B1E-8C2F-35B147A99DE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0" name="Text Box 4">
          <a:extLst>
            <a:ext uri="{FF2B5EF4-FFF2-40B4-BE49-F238E27FC236}">
              <a16:creationId xmlns:a16="http://schemas.microsoft.com/office/drawing/2014/main" id="{E3BBE9CC-A925-4D75-B920-BC1185686D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1" name="Text Box 6">
          <a:extLst>
            <a:ext uri="{FF2B5EF4-FFF2-40B4-BE49-F238E27FC236}">
              <a16:creationId xmlns:a16="http://schemas.microsoft.com/office/drawing/2014/main" id="{C719C3CB-5B48-490A-B82E-C566D37D1A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2" name="Text Box 4">
          <a:extLst>
            <a:ext uri="{FF2B5EF4-FFF2-40B4-BE49-F238E27FC236}">
              <a16:creationId xmlns:a16="http://schemas.microsoft.com/office/drawing/2014/main" id="{F1D654DD-1761-482E-83F3-74317A3C0A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3" name="Text Box 6">
          <a:extLst>
            <a:ext uri="{FF2B5EF4-FFF2-40B4-BE49-F238E27FC236}">
              <a16:creationId xmlns:a16="http://schemas.microsoft.com/office/drawing/2014/main" id="{3C7BE406-FE69-4BB1-8F72-188F2F3C9D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4" name="Text Box 4">
          <a:extLst>
            <a:ext uri="{FF2B5EF4-FFF2-40B4-BE49-F238E27FC236}">
              <a16:creationId xmlns:a16="http://schemas.microsoft.com/office/drawing/2014/main" id="{5362F0E1-417E-4C1E-B884-298B6707C6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5" name="Text Box 6">
          <a:extLst>
            <a:ext uri="{FF2B5EF4-FFF2-40B4-BE49-F238E27FC236}">
              <a16:creationId xmlns:a16="http://schemas.microsoft.com/office/drawing/2014/main" id="{EA38FA02-C62F-473B-A506-94E49D135E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6" name="Text Box 4">
          <a:extLst>
            <a:ext uri="{FF2B5EF4-FFF2-40B4-BE49-F238E27FC236}">
              <a16:creationId xmlns:a16="http://schemas.microsoft.com/office/drawing/2014/main" id="{AB355E16-33B5-49F1-8BC2-832020C8E61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7" name="Text Box 6">
          <a:extLst>
            <a:ext uri="{FF2B5EF4-FFF2-40B4-BE49-F238E27FC236}">
              <a16:creationId xmlns:a16="http://schemas.microsoft.com/office/drawing/2014/main" id="{FDC51683-86CA-4021-A352-31B23213D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8" name="Text Box 4">
          <a:extLst>
            <a:ext uri="{FF2B5EF4-FFF2-40B4-BE49-F238E27FC236}">
              <a16:creationId xmlns:a16="http://schemas.microsoft.com/office/drawing/2014/main" id="{8FADD20C-E7FD-4540-8EBF-9591B02148A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9" name="Text Box 6">
          <a:extLst>
            <a:ext uri="{FF2B5EF4-FFF2-40B4-BE49-F238E27FC236}">
              <a16:creationId xmlns:a16="http://schemas.microsoft.com/office/drawing/2014/main" id="{F81C7E26-E706-40F3-A9F4-D38E5DFD227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0" name="Text Box 4">
          <a:extLst>
            <a:ext uri="{FF2B5EF4-FFF2-40B4-BE49-F238E27FC236}">
              <a16:creationId xmlns:a16="http://schemas.microsoft.com/office/drawing/2014/main" id="{FFFCE6BF-5456-4FB0-8F42-55E88AF56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1" name="Text Box 6">
          <a:extLst>
            <a:ext uri="{FF2B5EF4-FFF2-40B4-BE49-F238E27FC236}">
              <a16:creationId xmlns:a16="http://schemas.microsoft.com/office/drawing/2014/main" id="{199DC3BE-B6BA-4554-AB70-2982185F10B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2" name="Text Box 4">
          <a:extLst>
            <a:ext uri="{FF2B5EF4-FFF2-40B4-BE49-F238E27FC236}">
              <a16:creationId xmlns:a16="http://schemas.microsoft.com/office/drawing/2014/main" id="{CBE5A683-2A67-4E2C-AB57-269FA374FA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3" name="Text Box 6">
          <a:extLst>
            <a:ext uri="{FF2B5EF4-FFF2-40B4-BE49-F238E27FC236}">
              <a16:creationId xmlns:a16="http://schemas.microsoft.com/office/drawing/2014/main" id="{653EB490-38D2-4C72-A73C-95F19D284D1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4" name="Text Box 4">
          <a:extLst>
            <a:ext uri="{FF2B5EF4-FFF2-40B4-BE49-F238E27FC236}">
              <a16:creationId xmlns:a16="http://schemas.microsoft.com/office/drawing/2014/main" id="{63029DD9-F0D6-4472-B25B-43C9F7B3745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5" name="Text Box 6">
          <a:extLst>
            <a:ext uri="{FF2B5EF4-FFF2-40B4-BE49-F238E27FC236}">
              <a16:creationId xmlns:a16="http://schemas.microsoft.com/office/drawing/2014/main" id="{54D577D7-B23F-4F06-BE36-5F0E9CF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6" name="Text Box 4">
          <a:extLst>
            <a:ext uri="{FF2B5EF4-FFF2-40B4-BE49-F238E27FC236}">
              <a16:creationId xmlns:a16="http://schemas.microsoft.com/office/drawing/2014/main" id="{760D89D2-9BA8-416C-AC98-E714C39BC0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7" name="Text Box 6">
          <a:extLst>
            <a:ext uri="{FF2B5EF4-FFF2-40B4-BE49-F238E27FC236}">
              <a16:creationId xmlns:a16="http://schemas.microsoft.com/office/drawing/2014/main" id="{34CC0A30-D962-4CC4-8002-FE5079FADE0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8" name="Text Box 4">
          <a:extLst>
            <a:ext uri="{FF2B5EF4-FFF2-40B4-BE49-F238E27FC236}">
              <a16:creationId xmlns:a16="http://schemas.microsoft.com/office/drawing/2014/main" id="{3752F641-6E62-4667-8913-721EDFC5FA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9" name="Text Box 6">
          <a:extLst>
            <a:ext uri="{FF2B5EF4-FFF2-40B4-BE49-F238E27FC236}">
              <a16:creationId xmlns:a16="http://schemas.microsoft.com/office/drawing/2014/main" id="{5DD614EE-3A41-4A48-AE5C-87415AB7EC6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0" name="Text Box 4">
          <a:extLst>
            <a:ext uri="{FF2B5EF4-FFF2-40B4-BE49-F238E27FC236}">
              <a16:creationId xmlns:a16="http://schemas.microsoft.com/office/drawing/2014/main" id="{8AEB7030-5773-4C81-A935-F0AFE3B0A3F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1" name="Text Box 6">
          <a:extLst>
            <a:ext uri="{FF2B5EF4-FFF2-40B4-BE49-F238E27FC236}">
              <a16:creationId xmlns:a16="http://schemas.microsoft.com/office/drawing/2014/main" id="{3781D121-203B-42F7-A25C-20AD764EFB4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2" name="Text Box 4">
          <a:extLst>
            <a:ext uri="{FF2B5EF4-FFF2-40B4-BE49-F238E27FC236}">
              <a16:creationId xmlns:a16="http://schemas.microsoft.com/office/drawing/2014/main" id="{F7D6294A-6A4F-487B-B890-67BFF417C0B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3" name="Text Box 6">
          <a:extLst>
            <a:ext uri="{FF2B5EF4-FFF2-40B4-BE49-F238E27FC236}">
              <a16:creationId xmlns:a16="http://schemas.microsoft.com/office/drawing/2014/main" id="{43E631E1-24F7-46BA-B097-85467873964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4" name="Text Box 4">
          <a:extLst>
            <a:ext uri="{FF2B5EF4-FFF2-40B4-BE49-F238E27FC236}">
              <a16:creationId xmlns:a16="http://schemas.microsoft.com/office/drawing/2014/main" id="{F5FA2CE8-0841-4E82-8B07-ABC7DE36A6C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5" name="Text Box 6">
          <a:extLst>
            <a:ext uri="{FF2B5EF4-FFF2-40B4-BE49-F238E27FC236}">
              <a16:creationId xmlns:a16="http://schemas.microsoft.com/office/drawing/2014/main" id="{C4C9C875-7F4D-4B9B-A200-01394A9A8D7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6" name="Text Box 4">
          <a:extLst>
            <a:ext uri="{FF2B5EF4-FFF2-40B4-BE49-F238E27FC236}">
              <a16:creationId xmlns:a16="http://schemas.microsoft.com/office/drawing/2014/main" id="{4227EC12-F60D-499E-A418-B27D939787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7" name="Text Box 6">
          <a:extLst>
            <a:ext uri="{FF2B5EF4-FFF2-40B4-BE49-F238E27FC236}">
              <a16:creationId xmlns:a16="http://schemas.microsoft.com/office/drawing/2014/main" id="{CBB928D6-5111-44F8-848C-1645A212967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8" name="Text Box 4">
          <a:extLst>
            <a:ext uri="{FF2B5EF4-FFF2-40B4-BE49-F238E27FC236}">
              <a16:creationId xmlns:a16="http://schemas.microsoft.com/office/drawing/2014/main" id="{8BE9FEBB-B44D-46A7-B92B-A588DD37DA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9" name="Text Box 6">
          <a:extLst>
            <a:ext uri="{FF2B5EF4-FFF2-40B4-BE49-F238E27FC236}">
              <a16:creationId xmlns:a16="http://schemas.microsoft.com/office/drawing/2014/main" id="{9DDFD1BD-092B-4539-81DE-2AAB935AF96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0" name="Text Box 4">
          <a:extLst>
            <a:ext uri="{FF2B5EF4-FFF2-40B4-BE49-F238E27FC236}">
              <a16:creationId xmlns:a16="http://schemas.microsoft.com/office/drawing/2014/main" id="{8B74F342-1B36-4313-B7A8-DA67CE0B58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1" name="Text Box 6">
          <a:extLst>
            <a:ext uri="{FF2B5EF4-FFF2-40B4-BE49-F238E27FC236}">
              <a16:creationId xmlns:a16="http://schemas.microsoft.com/office/drawing/2014/main" id="{5A3EEC38-C29C-41E8-AC1D-644B86CAB5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2" name="Text Box 4">
          <a:extLst>
            <a:ext uri="{FF2B5EF4-FFF2-40B4-BE49-F238E27FC236}">
              <a16:creationId xmlns:a16="http://schemas.microsoft.com/office/drawing/2014/main" id="{259FC8D7-22E7-4483-80C9-7785C5F43C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3" name="Text Box 6">
          <a:extLst>
            <a:ext uri="{FF2B5EF4-FFF2-40B4-BE49-F238E27FC236}">
              <a16:creationId xmlns:a16="http://schemas.microsoft.com/office/drawing/2014/main" id="{FE3E4366-0D06-4345-B894-1D89BEA25F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4" name="Text Box 4">
          <a:extLst>
            <a:ext uri="{FF2B5EF4-FFF2-40B4-BE49-F238E27FC236}">
              <a16:creationId xmlns:a16="http://schemas.microsoft.com/office/drawing/2014/main" id="{9969E356-D52A-4685-A11B-7F5B58D4B5B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5" name="Text Box 6">
          <a:extLst>
            <a:ext uri="{FF2B5EF4-FFF2-40B4-BE49-F238E27FC236}">
              <a16:creationId xmlns:a16="http://schemas.microsoft.com/office/drawing/2014/main" id="{ADF5CDC6-9AC6-43C0-8B1A-C4D9D84FD9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6" name="Text Box 4">
          <a:extLst>
            <a:ext uri="{FF2B5EF4-FFF2-40B4-BE49-F238E27FC236}">
              <a16:creationId xmlns:a16="http://schemas.microsoft.com/office/drawing/2014/main" id="{9BA01F94-87D1-45A6-B46B-12E76EE033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7" name="Text Box 6">
          <a:extLst>
            <a:ext uri="{FF2B5EF4-FFF2-40B4-BE49-F238E27FC236}">
              <a16:creationId xmlns:a16="http://schemas.microsoft.com/office/drawing/2014/main" id="{A0AAD19F-1E00-4907-A514-C9BB114844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8" name="Text Box 4">
          <a:extLst>
            <a:ext uri="{FF2B5EF4-FFF2-40B4-BE49-F238E27FC236}">
              <a16:creationId xmlns:a16="http://schemas.microsoft.com/office/drawing/2014/main" id="{83A842CF-A151-4C76-9C78-8C1B7F4790D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9" name="Text Box 6">
          <a:extLst>
            <a:ext uri="{FF2B5EF4-FFF2-40B4-BE49-F238E27FC236}">
              <a16:creationId xmlns:a16="http://schemas.microsoft.com/office/drawing/2014/main" id="{EACA0D23-B81A-42CB-A7DF-C9561F78DC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0" name="Text Box 4">
          <a:extLst>
            <a:ext uri="{FF2B5EF4-FFF2-40B4-BE49-F238E27FC236}">
              <a16:creationId xmlns:a16="http://schemas.microsoft.com/office/drawing/2014/main" id="{564A4E12-1D6F-47A8-A2F6-F4CFEF4E59E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1" name="Text Box 6">
          <a:extLst>
            <a:ext uri="{FF2B5EF4-FFF2-40B4-BE49-F238E27FC236}">
              <a16:creationId xmlns:a16="http://schemas.microsoft.com/office/drawing/2014/main" id="{91809254-C0CF-4DF6-A506-C1917AFFD8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2" name="Text Box 4">
          <a:extLst>
            <a:ext uri="{FF2B5EF4-FFF2-40B4-BE49-F238E27FC236}">
              <a16:creationId xmlns:a16="http://schemas.microsoft.com/office/drawing/2014/main" id="{7162E877-ADBA-4707-8064-B216AC3C69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3" name="Text Box 6">
          <a:extLst>
            <a:ext uri="{FF2B5EF4-FFF2-40B4-BE49-F238E27FC236}">
              <a16:creationId xmlns:a16="http://schemas.microsoft.com/office/drawing/2014/main" id="{2C4022E1-A799-48CB-B7AD-7B20932F07D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4" name="Text Box 4">
          <a:extLst>
            <a:ext uri="{FF2B5EF4-FFF2-40B4-BE49-F238E27FC236}">
              <a16:creationId xmlns:a16="http://schemas.microsoft.com/office/drawing/2014/main" id="{3523FB2C-5865-4096-8BDD-354C55A7DF1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5" name="Text Box 6">
          <a:extLst>
            <a:ext uri="{FF2B5EF4-FFF2-40B4-BE49-F238E27FC236}">
              <a16:creationId xmlns:a16="http://schemas.microsoft.com/office/drawing/2014/main" id="{E34C3BC6-A7FF-4B18-BDF6-7599D9BDFED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6" name="Text Box 4">
          <a:extLst>
            <a:ext uri="{FF2B5EF4-FFF2-40B4-BE49-F238E27FC236}">
              <a16:creationId xmlns:a16="http://schemas.microsoft.com/office/drawing/2014/main" id="{AC011ED3-C74D-43F6-A86E-8AE6115B642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7" name="Text Box 6">
          <a:extLst>
            <a:ext uri="{FF2B5EF4-FFF2-40B4-BE49-F238E27FC236}">
              <a16:creationId xmlns:a16="http://schemas.microsoft.com/office/drawing/2014/main" id="{5AE07DE5-B1D7-493F-BBC9-5B63CD513C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8" name="Text Box 4">
          <a:extLst>
            <a:ext uri="{FF2B5EF4-FFF2-40B4-BE49-F238E27FC236}">
              <a16:creationId xmlns:a16="http://schemas.microsoft.com/office/drawing/2014/main" id="{7ABF04BF-9082-4297-946E-F0075DF4F5D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9" name="Text Box 6">
          <a:extLst>
            <a:ext uri="{FF2B5EF4-FFF2-40B4-BE49-F238E27FC236}">
              <a16:creationId xmlns:a16="http://schemas.microsoft.com/office/drawing/2014/main" id="{AB746F19-221A-4E01-8174-E3070690709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0" name="Text Box 4">
          <a:extLst>
            <a:ext uri="{FF2B5EF4-FFF2-40B4-BE49-F238E27FC236}">
              <a16:creationId xmlns:a16="http://schemas.microsoft.com/office/drawing/2014/main" id="{79AB313B-55D0-48A9-A253-A2AA23CC5FA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1" name="Text Box 6">
          <a:extLst>
            <a:ext uri="{FF2B5EF4-FFF2-40B4-BE49-F238E27FC236}">
              <a16:creationId xmlns:a16="http://schemas.microsoft.com/office/drawing/2014/main" id="{60D1D365-5310-4706-BBB6-502FCF1D32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2" name="Text Box 4">
          <a:extLst>
            <a:ext uri="{FF2B5EF4-FFF2-40B4-BE49-F238E27FC236}">
              <a16:creationId xmlns:a16="http://schemas.microsoft.com/office/drawing/2014/main" id="{411DCE6C-6EE0-4FEC-B4C6-CC7DF9D7267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3" name="Text Box 6">
          <a:extLst>
            <a:ext uri="{FF2B5EF4-FFF2-40B4-BE49-F238E27FC236}">
              <a16:creationId xmlns:a16="http://schemas.microsoft.com/office/drawing/2014/main" id="{BDC7D0E0-87F6-4135-B556-8FD04B437AE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4" name="Text Box 4">
          <a:extLst>
            <a:ext uri="{FF2B5EF4-FFF2-40B4-BE49-F238E27FC236}">
              <a16:creationId xmlns:a16="http://schemas.microsoft.com/office/drawing/2014/main" id="{D1BF6A6E-126F-467C-A6A8-F03C39E3C8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5" name="Text Box 6">
          <a:extLst>
            <a:ext uri="{FF2B5EF4-FFF2-40B4-BE49-F238E27FC236}">
              <a16:creationId xmlns:a16="http://schemas.microsoft.com/office/drawing/2014/main" id="{6534A5D9-E9C8-40F1-9C9C-E3F341AA807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6" name="Text Box 4">
          <a:extLst>
            <a:ext uri="{FF2B5EF4-FFF2-40B4-BE49-F238E27FC236}">
              <a16:creationId xmlns:a16="http://schemas.microsoft.com/office/drawing/2014/main" id="{A547AC0A-0824-4B50-B0FF-63053B4814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7" name="Text Box 6">
          <a:extLst>
            <a:ext uri="{FF2B5EF4-FFF2-40B4-BE49-F238E27FC236}">
              <a16:creationId xmlns:a16="http://schemas.microsoft.com/office/drawing/2014/main" id="{06724A13-D292-497B-8B5F-DFC890473B7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8" name="Text Box 4">
          <a:extLst>
            <a:ext uri="{FF2B5EF4-FFF2-40B4-BE49-F238E27FC236}">
              <a16:creationId xmlns:a16="http://schemas.microsoft.com/office/drawing/2014/main" id="{85EE3F26-33E4-439E-B9FA-9480849807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9" name="Text Box 6">
          <a:extLst>
            <a:ext uri="{FF2B5EF4-FFF2-40B4-BE49-F238E27FC236}">
              <a16:creationId xmlns:a16="http://schemas.microsoft.com/office/drawing/2014/main" id="{8E5FE146-BDC9-4B93-B7DF-9C7743137C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0" name="Text Box 4">
          <a:extLst>
            <a:ext uri="{FF2B5EF4-FFF2-40B4-BE49-F238E27FC236}">
              <a16:creationId xmlns:a16="http://schemas.microsoft.com/office/drawing/2014/main" id="{2CF63FE1-42FA-40AE-891C-EA824E8B69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1" name="Text Box 6">
          <a:extLst>
            <a:ext uri="{FF2B5EF4-FFF2-40B4-BE49-F238E27FC236}">
              <a16:creationId xmlns:a16="http://schemas.microsoft.com/office/drawing/2014/main" id="{0F30FE2F-0DB5-4A79-89DE-2C0A67C96F5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2" name="Text Box 4">
          <a:extLst>
            <a:ext uri="{FF2B5EF4-FFF2-40B4-BE49-F238E27FC236}">
              <a16:creationId xmlns:a16="http://schemas.microsoft.com/office/drawing/2014/main" id="{EB01DCFF-5F2F-4F8C-87CE-3D3C3EA09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3" name="Text Box 6">
          <a:extLst>
            <a:ext uri="{FF2B5EF4-FFF2-40B4-BE49-F238E27FC236}">
              <a16:creationId xmlns:a16="http://schemas.microsoft.com/office/drawing/2014/main" id="{34E44964-3483-45B0-BDB9-037B3B24968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4" name="Text Box 4">
          <a:extLst>
            <a:ext uri="{FF2B5EF4-FFF2-40B4-BE49-F238E27FC236}">
              <a16:creationId xmlns:a16="http://schemas.microsoft.com/office/drawing/2014/main" id="{56A43AB7-33D9-43F1-838D-2A73B380C2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5" name="Text Box 6">
          <a:extLst>
            <a:ext uri="{FF2B5EF4-FFF2-40B4-BE49-F238E27FC236}">
              <a16:creationId xmlns:a16="http://schemas.microsoft.com/office/drawing/2014/main" id="{60CB87BD-A934-44CE-986D-7E5E8E1B0C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6" name="Text Box 4">
          <a:extLst>
            <a:ext uri="{FF2B5EF4-FFF2-40B4-BE49-F238E27FC236}">
              <a16:creationId xmlns:a16="http://schemas.microsoft.com/office/drawing/2014/main" id="{D01656EB-42E7-4718-9DE1-2786B0EB53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7" name="Text Box 6">
          <a:extLst>
            <a:ext uri="{FF2B5EF4-FFF2-40B4-BE49-F238E27FC236}">
              <a16:creationId xmlns:a16="http://schemas.microsoft.com/office/drawing/2014/main" id="{73D6F3B1-D7E6-4B77-A6DC-19384248AA1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8" name="Text Box 4">
          <a:extLst>
            <a:ext uri="{FF2B5EF4-FFF2-40B4-BE49-F238E27FC236}">
              <a16:creationId xmlns:a16="http://schemas.microsoft.com/office/drawing/2014/main" id="{51C53F3E-55A6-47A2-8E1B-0E14CCBCC1F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9" name="Text Box 6">
          <a:extLst>
            <a:ext uri="{FF2B5EF4-FFF2-40B4-BE49-F238E27FC236}">
              <a16:creationId xmlns:a16="http://schemas.microsoft.com/office/drawing/2014/main" id="{B6313EA0-1547-488B-A8E8-B2B0ACB7EC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0" name="Text Box 4">
          <a:extLst>
            <a:ext uri="{FF2B5EF4-FFF2-40B4-BE49-F238E27FC236}">
              <a16:creationId xmlns:a16="http://schemas.microsoft.com/office/drawing/2014/main" id="{097EDF94-ACA1-4C9B-9C20-935B742B25B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1" name="Text Box 6">
          <a:extLst>
            <a:ext uri="{FF2B5EF4-FFF2-40B4-BE49-F238E27FC236}">
              <a16:creationId xmlns:a16="http://schemas.microsoft.com/office/drawing/2014/main" id="{4BB7F5AC-43E7-428B-99CA-34476115F27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2" name="Text Box 4">
          <a:extLst>
            <a:ext uri="{FF2B5EF4-FFF2-40B4-BE49-F238E27FC236}">
              <a16:creationId xmlns:a16="http://schemas.microsoft.com/office/drawing/2014/main" id="{F2884277-5236-4AC7-8271-29C5912C4B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3" name="Text Box 6">
          <a:extLst>
            <a:ext uri="{FF2B5EF4-FFF2-40B4-BE49-F238E27FC236}">
              <a16:creationId xmlns:a16="http://schemas.microsoft.com/office/drawing/2014/main" id="{A183C11E-A3DC-42D2-A3E5-EAB8B2A2C2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4" name="Text Box 4">
          <a:extLst>
            <a:ext uri="{FF2B5EF4-FFF2-40B4-BE49-F238E27FC236}">
              <a16:creationId xmlns:a16="http://schemas.microsoft.com/office/drawing/2014/main" id="{0E7A62B2-86B8-4C45-BCAA-31D22018DB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5" name="Text Box 6">
          <a:extLst>
            <a:ext uri="{FF2B5EF4-FFF2-40B4-BE49-F238E27FC236}">
              <a16:creationId xmlns:a16="http://schemas.microsoft.com/office/drawing/2014/main" id="{FBC0740A-44FE-488A-B114-97EEAB05EE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6" name="Text Box 4">
          <a:extLst>
            <a:ext uri="{FF2B5EF4-FFF2-40B4-BE49-F238E27FC236}">
              <a16:creationId xmlns:a16="http://schemas.microsoft.com/office/drawing/2014/main" id="{18250282-2684-4C72-9F16-4130455FFB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7" name="Text Box 6">
          <a:extLst>
            <a:ext uri="{FF2B5EF4-FFF2-40B4-BE49-F238E27FC236}">
              <a16:creationId xmlns:a16="http://schemas.microsoft.com/office/drawing/2014/main" id="{4BF9E17D-C17C-4854-B601-A60FB9DBDA4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48" name="Text Box 6">
          <a:extLst>
            <a:ext uri="{FF2B5EF4-FFF2-40B4-BE49-F238E27FC236}">
              <a16:creationId xmlns:a16="http://schemas.microsoft.com/office/drawing/2014/main" id="{2ADB000C-FF66-4D71-B448-D362A70AA73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49" name="Text Box 4">
          <a:extLst>
            <a:ext uri="{FF2B5EF4-FFF2-40B4-BE49-F238E27FC236}">
              <a16:creationId xmlns:a16="http://schemas.microsoft.com/office/drawing/2014/main" id="{65DDBF71-2FA3-4313-BEA9-18480759170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50" name="Text Box 6">
          <a:extLst>
            <a:ext uri="{FF2B5EF4-FFF2-40B4-BE49-F238E27FC236}">
              <a16:creationId xmlns:a16="http://schemas.microsoft.com/office/drawing/2014/main" id="{F4204B34-5D6B-446A-8DFB-80244170488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1" name="Text Box 4">
          <a:extLst>
            <a:ext uri="{FF2B5EF4-FFF2-40B4-BE49-F238E27FC236}">
              <a16:creationId xmlns:a16="http://schemas.microsoft.com/office/drawing/2014/main" id="{F918A3BD-94E9-4A31-8910-6C08C8213F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2" name="Text Box 6">
          <a:extLst>
            <a:ext uri="{FF2B5EF4-FFF2-40B4-BE49-F238E27FC236}">
              <a16:creationId xmlns:a16="http://schemas.microsoft.com/office/drawing/2014/main" id="{B4D35D3C-F292-49FC-9100-FE117B7EEA8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3" name="Text Box 4">
          <a:extLst>
            <a:ext uri="{FF2B5EF4-FFF2-40B4-BE49-F238E27FC236}">
              <a16:creationId xmlns:a16="http://schemas.microsoft.com/office/drawing/2014/main" id="{2F29B5EA-797C-48CD-B2E6-1525F93A1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4" name="Text Box 6">
          <a:extLst>
            <a:ext uri="{FF2B5EF4-FFF2-40B4-BE49-F238E27FC236}">
              <a16:creationId xmlns:a16="http://schemas.microsoft.com/office/drawing/2014/main" id="{40A0E102-7483-47F9-8053-D30E928907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5" name="Text Box 4">
          <a:extLst>
            <a:ext uri="{FF2B5EF4-FFF2-40B4-BE49-F238E27FC236}">
              <a16:creationId xmlns:a16="http://schemas.microsoft.com/office/drawing/2014/main" id="{2FA1F244-B917-426D-9EC3-02A7E69CF3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6" name="Text Box 6">
          <a:extLst>
            <a:ext uri="{FF2B5EF4-FFF2-40B4-BE49-F238E27FC236}">
              <a16:creationId xmlns:a16="http://schemas.microsoft.com/office/drawing/2014/main" id="{B4AB8354-F7D8-4847-9A86-1441A357389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57" name="Text Box 6">
          <a:extLst>
            <a:ext uri="{FF2B5EF4-FFF2-40B4-BE49-F238E27FC236}">
              <a16:creationId xmlns:a16="http://schemas.microsoft.com/office/drawing/2014/main" id="{C4B21FB0-3426-4E85-960B-00E5E157F10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8" name="Text Box 4">
          <a:extLst>
            <a:ext uri="{FF2B5EF4-FFF2-40B4-BE49-F238E27FC236}">
              <a16:creationId xmlns:a16="http://schemas.microsoft.com/office/drawing/2014/main" id="{06E1EAC2-B2CB-4B25-8D63-BDD78A06D23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9" name="Text Box 6">
          <a:extLst>
            <a:ext uri="{FF2B5EF4-FFF2-40B4-BE49-F238E27FC236}">
              <a16:creationId xmlns:a16="http://schemas.microsoft.com/office/drawing/2014/main" id="{393C87A0-432B-42B1-B5F5-0A2D1454AD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0" name="Text Box 4">
          <a:extLst>
            <a:ext uri="{FF2B5EF4-FFF2-40B4-BE49-F238E27FC236}">
              <a16:creationId xmlns:a16="http://schemas.microsoft.com/office/drawing/2014/main" id="{9A77C81B-0069-4005-9321-75138D7A2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1" name="Text Box 6">
          <a:extLst>
            <a:ext uri="{FF2B5EF4-FFF2-40B4-BE49-F238E27FC236}">
              <a16:creationId xmlns:a16="http://schemas.microsoft.com/office/drawing/2014/main" id="{726A0DEC-D453-4396-BFFC-2964526F1E3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2" name="Text Box 4">
          <a:extLst>
            <a:ext uri="{FF2B5EF4-FFF2-40B4-BE49-F238E27FC236}">
              <a16:creationId xmlns:a16="http://schemas.microsoft.com/office/drawing/2014/main" id="{AE1219EF-7FF6-415E-B545-5130289977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3" name="Text Box 6">
          <a:extLst>
            <a:ext uri="{FF2B5EF4-FFF2-40B4-BE49-F238E27FC236}">
              <a16:creationId xmlns:a16="http://schemas.microsoft.com/office/drawing/2014/main" id="{04C6C672-0AF0-4A69-9B65-55524E922C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4" name="Text Box 4">
          <a:extLst>
            <a:ext uri="{FF2B5EF4-FFF2-40B4-BE49-F238E27FC236}">
              <a16:creationId xmlns:a16="http://schemas.microsoft.com/office/drawing/2014/main" id="{3D7E462A-F8B2-4A83-A593-BE24812BE30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5" name="Text Box 6">
          <a:extLst>
            <a:ext uri="{FF2B5EF4-FFF2-40B4-BE49-F238E27FC236}">
              <a16:creationId xmlns:a16="http://schemas.microsoft.com/office/drawing/2014/main" id="{586ED826-3636-4827-B958-214500958E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6" name="Text Box 4">
          <a:extLst>
            <a:ext uri="{FF2B5EF4-FFF2-40B4-BE49-F238E27FC236}">
              <a16:creationId xmlns:a16="http://schemas.microsoft.com/office/drawing/2014/main" id="{BF80FBFF-8400-4699-8E5A-0CF7E817A42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7" name="Text Box 6">
          <a:extLst>
            <a:ext uri="{FF2B5EF4-FFF2-40B4-BE49-F238E27FC236}">
              <a16:creationId xmlns:a16="http://schemas.microsoft.com/office/drawing/2014/main" id="{54A9D1F7-BBFF-4D93-8C5A-95C8CC69DE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8" name="Text Box 4">
          <a:extLst>
            <a:ext uri="{FF2B5EF4-FFF2-40B4-BE49-F238E27FC236}">
              <a16:creationId xmlns:a16="http://schemas.microsoft.com/office/drawing/2014/main" id="{C366007B-9526-454B-BA49-DD41F8FDC70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9" name="Text Box 6">
          <a:extLst>
            <a:ext uri="{FF2B5EF4-FFF2-40B4-BE49-F238E27FC236}">
              <a16:creationId xmlns:a16="http://schemas.microsoft.com/office/drawing/2014/main" id="{1E3833BD-D34A-4775-BAD0-422E193397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0" name="Text Box 4">
          <a:extLst>
            <a:ext uri="{FF2B5EF4-FFF2-40B4-BE49-F238E27FC236}">
              <a16:creationId xmlns:a16="http://schemas.microsoft.com/office/drawing/2014/main" id="{3913B5AF-B6B3-44FF-BAAB-3415CF89B87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1" name="Text Box 6">
          <a:extLst>
            <a:ext uri="{FF2B5EF4-FFF2-40B4-BE49-F238E27FC236}">
              <a16:creationId xmlns:a16="http://schemas.microsoft.com/office/drawing/2014/main" id="{B85BAD61-2456-4F48-BA42-AB08BF638A1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2" name="Text Box 4">
          <a:extLst>
            <a:ext uri="{FF2B5EF4-FFF2-40B4-BE49-F238E27FC236}">
              <a16:creationId xmlns:a16="http://schemas.microsoft.com/office/drawing/2014/main" id="{97FC7A85-8A03-4119-AC79-7896155E6E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3" name="Text Box 6">
          <a:extLst>
            <a:ext uri="{FF2B5EF4-FFF2-40B4-BE49-F238E27FC236}">
              <a16:creationId xmlns:a16="http://schemas.microsoft.com/office/drawing/2014/main" id="{9338A342-1A99-4AF3-808E-AEDDA06D70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4" name="Text Box 4">
          <a:extLst>
            <a:ext uri="{FF2B5EF4-FFF2-40B4-BE49-F238E27FC236}">
              <a16:creationId xmlns:a16="http://schemas.microsoft.com/office/drawing/2014/main" id="{BD1369BB-F519-4B0C-83E2-DAE714E4C2D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5" name="Text Box 6">
          <a:extLst>
            <a:ext uri="{FF2B5EF4-FFF2-40B4-BE49-F238E27FC236}">
              <a16:creationId xmlns:a16="http://schemas.microsoft.com/office/drawing/2014/main" id="{9881F004-2A2D-4500-858A-63A52B2FDE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6" name="Text Box 4">
          <a:extLst>
            <a:ext uri="{FF2B5EF4-FFF2-40B4-BE49-F238E27FC236}">
              <a16:creationId xmlns:a16="http://schemas.microsoft.com/office/drawing/2014/main" id="{A7F271DC-97E3-4916-8239-FB6236B3CF9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7" name="Text Box 6">
          <a:extLst>
            <a:ext uri="{FF2B5EF4-FFF2-40B4-BE49-F238E27FC236}">
              <a16:creationId xmlns:a16="http://schemas.microsoft.com/office/drawing/2014/main" id="{4575380E-5D4E-4D7C-A687-A7C0C052B63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8" name="Text Box 4">
          <a:extLst>
            <a:ext uri="{FF2B5EF4-FFF2-40B4-BE49-F238E27FC236}">
              <a16:creationId xmlns:a16="http://schemas.microsoft.com/office/drawing/2014/main" id="{90948072-55D6-412D-882E-938CE0A9DE9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9" name="Text Box 6">
          <a:extLst>
            <a:ext uri="{FF2B5EF4-FFF2-40B4-BE49-F238E27FC236}">
              <a16:creationId xmlns:a16="http://schemas.microsoft.com/office/drawing/2014/main" id="{AD4595CF-EC2A-456F-B263-3D6BEB4292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0" name="Text Box 4">
          <a:extLst>
            <a:ext uri="{FF2B5EF4-FFF2-40B4-BE49-F238E27FC236}">
              <a16:creationId xmlns:a16="http://schemas.microsoft.com/office/drawing/2014/main" id="{3688D535-A4E5-4A02-8D1C-5118BA977C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1" name="Text Box 6">
          <a:extLst>
            <a:ext uri="{FF2B5EF4-FFF2-40B4-BE49-F238E27FC236}">
              <a16:creationId xmlns:a16="http://schemas.microsoft.com/office/drawing/2014/main" id="{65E4AE09-FB6A-438B-B798-AE8BEB1FC9F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2" name="Text Box 4">
          <a:extLst>
            <a:ext uri="{FF2B5EF4-FFF2-40B4-BE49-F238E27FC236}">
              <a16:creationId xmlns:a16="http://schemas.microsoft.com/office/drawing/2014/main" id="{76FAEC6B-BCB3-4DF8-974E-EB031CEBD71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3" name="Text Box 6">
          <a:extLst>
            <a:ext uri="{FF2B5EF4-FFF2-40B4-BE49-F238E27FC236}">
              <a16:creationId xmlns:a16="http://schemas.microsoft.com/office/drawing/2014/main" id="{B63975CF-FC9C-4310-BD8E-3D11D82645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4" name="Text Box 4">
          <a:extLst>
            <a:ext uri="{FF2B5EF4-FFF2-40B4-BE49-F238E27FC236}">
              <a16:creationId xmlns:a16="http://schemas.microsoft.com/office/drawing/2014/main" id="{26FE340F-E2D4-4569-805D-29E34C2242E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5" name="Text Box 6">
          <a:extLst>
            <a:ext uri="{FF2B5EF4-FFF2-40B4-BE49-F238E27FC236}">
              <a16:creationId xmlns:a16="http://schemas.microsoft.com/office/drawing/2014/main" id="{02EE4ACC-4F08-4EFE-82DF-D9D7A26507B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6" name="Text Box 4">
          <a:extLst>
            <a:ext uri="{FF2B5EF4-FFF2-40B4-BE49-F238E27FC236}">
              <a16:creationId xmlns:a16="http://schemas.microsoft.com/office/drawing/2014/main" id="{905EBADA-72D5-46E0-B801-9F9B4DFB568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7" name="Text Box 6">
          <a:extLst>
            <a:ext uri="{FF2B5EF4-FFF2-40B4-BE49-F238E27FC236}">
              <a16:creationId xmlns:a16="http://schemas.microsoft.com/office/drawing/2014/main" id="{041D5683-3EF7-47ED-8974-C443065DEA4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8" name="Text Box 4">
          <a:extLst>
            <a:ext uri="{FF2B5EF4-FFF2-40B4-BE49-F238E27FC236}">
              <a16:creationId xmlns:a16="http://schemas.microsoft.com/office/drawing/2014/main" id="{81CE07E9-BCED-4C8B-B2B4-BE1137999B9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9" name="Text Box 6">
          <a:extLst>
            <a:ext uri="{FF2B5EF4-FFF2-40B4-BE49-F238E27FC236}">
              <a16:creationId xmlns:a16="http://schemas.microsoft.com/office/drawing/2014/main" id="{630A6EF5-85F3-4CB8-AF73-50F4F8D5E9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0" name="Text Box 4">
          <a:extLst>
            <a:ext uri="{FF2B5EF4-FFF2-40B4-BE49-F238E27FC236}">
              <a16:creationId xmlns:a16="http://schemas.microsoft.com/office/drawing/2014/main" id="{8E428178-0FAF-4711-A4D4-59D3F8B5BB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1" name="Text Box 6">
          <a:extLst>
            <a:ext uri="{FF2B5EF4-FFF2-40B4-BE49-F238E27FC236}">
              <a16:creationId xmlns:a16="http://schemas.microsoft.com/office/drawing/2014/main" id="{E3E809C5-2D05-4C28-A345-4E2AA69ED9C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2" name="Text Box 4">
          <a:extLst>
            <a:ext uri="{FF2B5EF4-FFF2-40B4-BE49-F238E27FC236}">
              <a16:creationId xmlns:a16="http://schemas.microsoft.com/office/drawing/2014/main" id="{5105AE3E-DE34-42E8-B1FE-BC14B4A1D7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3" name="Text Box 6">
          <a:extLst>
            <a:ext uri="{FF2B5EF4-FFF2-40B4-BE49-F238E27FC236}">
              <a16:creationId xmlns:a16="http://schemas.microsoft.com/office/drawing/2014/main" id="{CA3F5B21-666F-49E0-8478-E1C66046F9A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4" name="Text Box 4">
          <a:extLst>
            <a:ext uri="{FF2B5EF4-FFF2-40B4-BE49-F238E27FC236}">
              <a16:creationId xmlns:a16="http://schemas.microsoft.com/office/drawing/2014/main" id="{89B891B6-45A9-4126-A0DD-38E0906AFD2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5" name="Text Box 6">
          <a:extLst>
            <a:ext uri="{FF2B5EF4-FFF2-40B4-BE49-F238E27FC236}">
              <a16:creationId xmlns:a16="http://schemas.microsoft.com/office/drawing/2014/main" id="{0CA7423F-5C78-4E28-B0C9-4C28F7203F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6" name="Text Box 4">
          <a:extLst>
            <a:ext uri="{FF2B5EF4-FFF2-40B4-BE49-F238E27FC236}">
              <a16:creationId xmlns:a16="http://schemas.microsoft.com/office/drawing/2014/main" id="{31E7FDDE-D3BF-46E1-9244-F9FFDA0E1A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7" name="Text Box 6">
          <a:extLst>
            <a:ext uri="{FF2B5EF4-FFF2-40B4-BE49-F238E27FC236}">
              <a16:creationId xmlns:a16="http://schemas.microsoft.com/office/drawing/2014/main" id="{B7FEEAAF-8CD1-4534-BB3C-33D6A708FC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8" name="Text Box 4">
          <a:extLst>
            <a:ext uri="{FF2B5EF4-FFF2-40B4-BE49-F238E27FC236}">
              <a16:creationId xmlns:a16="http://schemas.microsoft.com/office/drawing/2014/main" id="{E7D76D67-AE85-40A0-AFF1-5EFA4BE920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9" name="Text Box 6">
          <a:extLst>
            <a:ext uri="{FF2B5EF4-FFF2-40B4-BE49-F238E27FC236}">
              <a16:creationId xmlns:a16="http://schemas.microsoft.com/office/drawing/2014/main" id="{39420D77-2D37-427F-B32D-55A10DF0C0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0" name="Text Box 4">
          <a:extLst>
            <a:ext uri="{FF2B5EF4-FFF2-40B4-BE49-F238E27FC236}">
              <a16:creationId xmlns:a16="http://schemas.microsoft.com/office/drawing/2014/main" id="{7877B8C3-39D9-49DB-A6A0-DB12AB1ED1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1" name="Text Box 6">
          <a:extLst>
            <a:ext uri="{FF2B5EF4-FFF2-40B4-BE49-F238E27FC236}">
              <a16:creationId xmlns:a16="http://schemas.microsoft.com/office/drawing/2014/main" id="{ED3C80D7-6D4C-4417-AF46-CD69EA80A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2" name="Text Box 4">
          <a:extLst>
            <a:ext uri="{FF2B5EF4-FFF2-40B4-BE49-F238E27FC236}">
              <a16:creationId xmlns:a16="http://schemas.microsoft.com/office/drawing/2014/main" id="{6E680A09-253E-480E-9C27-5356F71FB3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3" name="Text Box 6">
          <a:extLst>
            <a:ext uri="{FF2B5EF4-FFF2-40B4-BE49-F238E27FC236}">
              <a16:creationId xmlns:a16="http://schemas.microsoft.com/office/drawing/2014/main" id="{E69E7BD0-55E4-4768-8473-E920393B08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4" name="Text Box 4">
          <a:extLst>
            <a:ext uri="{FF2B5EF4-FFF2-40B4-BE49-F238E27FC236}">
              <a16:creationId xmlns:a16="http://schemas.microsoft.com/office/drawing/2014/main" id="{9E22613A-51D4-4296-8C16-D75E5C8482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5" name="Text Box 6">
          <a:extLst>
            <a:ext uri="{FF2B5EF4-FFF2-40B4-BE49-F238E27FC236}">
              <a16:creationId xmlns:a16="http://schemas.microsoft.com/office/drawing/2014/main" id="{0CC54273-5651-4FF8-9B79-BBB37FBC61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6" name="Text Box 4">
          <a:extLst>
            <a:ext uri="{FF2B5EF4-FFF2-40B4-BE49-F238E27FC236}">
              <a16:creationId xmlns:a16="http://schemas.microsoft.com/office/drawing/2014/main" id="{F381F51B-7BE9-4460-BC91-9A4B8B3A1E8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7" name="Text Box 6">
          <a:extLst>
            <a:ext uri="{FF2B5EF4-FFF2-40B4-BE49-F238E27FC236}">
              <a16:creationId xmlns:a16="http://schemas.microsoft.com/office/drawing/2014/main" id="{CF5B94B9-A7C8-4577-BD5F-12696C80A09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8" name="Text Box 4">
          <a:extLst>
            <a:ext uri="{FF2B5EF4-FFF2-40B4-BE49-F238E27FC236}">
              <a16:creationId xmlns:a16="http://schemas.microsoft.com/office/drawing/2014/main" id="{29F8B76F-A23C-42A0-8662-69B9A63411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9" name="Text Box 6">
          <a:extLst>
            <a:ext uri="{FF2B5EF4-FFF2-40B4-BE49-F238E27FC236}">
              <a16:creationId xmlns:a16="http://schemas.microsoft.com/office/drawing/2014/main" id="{89025190-5AE1-41D3-896A-3B0E4B4C7A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0" name="Text Box 4">
          <a:extLst>
            <a:ext uri="{FF2B5EF4-FFF2-40B4-BE49-F238E27FC236}">
              <a16:creationId xmlns:a16="http://schemas.microsoft.com/office/drawing/2014/main" id="{8D72F298-6E3A-433A-8031-F311154420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1" name="Text Box 6">
          <a:extLst>
            <a:ext uri="{FF2B5EF4-FFF2-40B4-BE49-F238E27FC236}">
              <a16:creationId xmlns:a16="http://schemas.microsoft.com/office/drawing/2014/main" id="{A75E6D31-9BFB-47DF-965D-3BF20E355E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2" name="Text Box 4">
          <a:extLst>
            <a:ext uri="{FF2B5EF4-FFF2-40B4-BE49-F238E27FC236}">
              <a16:creationId xmlns:a16="http://schemas.microsoft.com/office/drawing/2014/main" id="{B4FF3C3A-309A-4CD9-8F68-0F21AD16E4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3" name="Text Box 6">
          <a:extLst>
            <a:ext uri="{FF2B5EF4-FFF2-40B4-BE49-F238E27FC236}">
              <a16:creationId xmlns:a16="http://schemas.microsoft.com/office/drawing/2014/main" id="{5D779347-E7F9-45B0-80EA-E0FFC613694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4" name="Text Box 4">
          <a:extLst>
            <a:ext uri="{FF2B5EF4-FFF2-40B4-BE49-F238E27FC236}">
              <a16:creationId xmlns:a16="http://schemas.microsoft.com/office/drawing/2014/main" id="{52AC3FD3-959B-419E-9BEA-74707641E20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5" name="Text Box 6">
          <a:extLst>
            <a:ext uri="{FF2B5EF4-FFF2-40B4-BE49-F238E27FC236}">
              <a16:creationId xmlns:a16="http://schemas.microsoft.com/office/drawing/2014/main" id="{E8C92BFF-D0EA-41F2-BA4F-531234A4A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6" name="Text Box 4">
          <a:extLst>
            <a:ext uri="{FF2B5EF4-FFF2-40B4-BE49-F238E27FC236}">
              <a16:creationId xmlns:a16="http://schemas.microsoft.com/office/drawing/2014/main" id="{ADB1242E-1FCB-435E-ABE1-31A40896E97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7" name="Text Box 6">
          <a:extLst>
            <a:ext uri="{FF2B5EF4-FFF2-40B4-BE49-F238E27FC236}">
              <a16:creationId xmlns:a16="http://schemas.microsoft.com/office/drawing/2014/main" id="{C5369D83-3292-4E19-A82F-2941DA47A6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8" name="Text Box 4">
          <a:extLst>
            <a:ext uri="{FF2B5EF4-FFF2-40B4-BE49-F238E27FC236}">
              <a16:creationId xmlns:a16="http://schemas.microsoft.com/office/drawing/2014/main" id="{616CF9A1-B5B0-43E9-812B-C2A04BA1FD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9" name="Text Box 6">
          <a:extLst>
            <a:ext uri="{FF2B5EF4-FFF2-40B4-BE49-F238E27FC236}">
              <a16:creationId xmlns:a16="http://schemas.microsoft.com/office/drawing/2014/main" id="{74527081-C60A-499C-862A-D87CF0ED908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0" name="Text Box 4">
          <a:extLst>
            <a:ext uri="{FF2B5EF4-FFF2-40B4-BE49-F238E27FC236}">
              <a16:creationId xmlns:a16="http://schemas.microsoft.com/office/drawing/2014/main" id="{3A880A36-A33F-41EC-9C92-4593D999700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1" name="Text Box 6">
          <a:extLst>
            <a:ext uri="{FF2B5EF4-FFF2-40B4-BE49-F238E27FC236}">
              <a16:creationId xmlns:a16="http://schemas.microsoft.com/office/drawing/2014/main" id="{0700A191-DCDE-41F5-B7D5-6EDA8674A88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2" name="Text Box 4">
          <a:extLst>
            <a:ext uri="{FF2B5EF4-FFF2-40B4-BE49-F238E27FC236}">
              <a16:creationId xmlns:a16="http://schemas.microsoft.com/office/drawing/2014/main" id="{6CBFF385-BA8E-4681-B4DC-606A9A50DB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3" name="Text Box 6">
          <a:extLst>
            <a:ext uri="{FF2B5EF4-FFF2-40B4-BE49-F238E27FC236}">
              <a16:creationId xmlns:a16="http://schemas.microsoft.com/office/drawing/2014/main" id="{5304C4E8-26E3-4A6A-9317-1F91740A9A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4" name="Text Box 4">
          <a:extLst>
            <a:ext uri="{FF2B5EF4-FFF2-40B4-BE49-F238E27FC236}">
              <a16:creationId xmlns:a16="http://schemas.microsoft.com/office/drawing/2014/main" id="{89FBB187-7687-4F5F-BBE2-E9F93F60E4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5" name="Text Box 6">
          <a:extLst>
            <a:ext uri="{FF2B5EF4-FFF2-40B4-BE49-F238E27FC236}">
              <a16:creationId xmlns:a16="http://schemas.microsoft.com/office/drawing/2014/main" id="{BC7E3EEC-D46F-4587-B496-4AB2829488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6" name="Text Box 4">
          <a:extLst>
            <a:ext uri="{FF2B5EF4-FFF2-40B4-BE49-F238E27FC236}">
              <a16:creationId xmlns:a16="http://schemas.microsoft.com/office/drawing/2014/main" id="{9F5418E9-9B80-4397-8374-75C77927812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7" name="Text Box 6">
          <a:extLst>
            <a:ext uri="{FF2B5EF4-FFF2-40B4-BE49-F238E27FC236}">
              <a16:creationId xmlns:a16="http://schemas.microsoft.com/office/drawing/2014/main" id="{7C79E860-2D31-43E9-ACA5-A2839841414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8" name="Text Box 4">
          <a:extLst>
            <a:ext uri="{FF2B5EF4-FFF2-40B4-BE49-F238E27FC236}">
              <a16:creationId xmlns:a16="http://schemas.microsoft.com/office/drawing/2014/main" id="{72347471-11CA-43E7-8B6E-41CCC43B74D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9" name="Text Box 6">
          <a:extLst>
            <a:ext uri="{FF2B5EF4-FFF2-40B4-BE49-F238E27FC236}">
              <a16:creationId xmlns:a16="http://schemas.microsoft.com/office/drawing/2014/main" id="{2A4906E4-1B32-4113-BD4D-E688C891C4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0" name="Text Box 4">
          <a:extLst>
            <a:ext uri="{FF2B5EF4-FFF2-40B4-BE49-F238E27FC236}">
              <a16:creationId xmlns:a16="http://schemas.microsoft.com/office/drawing/2014/main" id="{952ED978-8788-4CF9-85FE-28E4BE119D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1" name="Text Box 6">
          <a:extLst>
            <a:ext uri="{FF2B5EF4-FFF2-40B4-BE49-F238E27FC236}">
              <a16:creationId xmlns:a16="http://schemas.microsoft.com/office/drawing/2014/main" id="{FE2DEB7E-F3EC-4C18-8CEB-084AAF291A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2" name="Text Box 4">
          <a:extLst>
            <a:ext uri="{FF2B5EF4-FFF2-40B4-BE49-F238E27FC236}">
              <a16:creationId xmlns:a16="http://schemas.microsoft.com/office/drawing/2014/main" id="{40F4D7CC-7291-4BBB-884C-4525F0048A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3" name="Text Box 6">
          <a:extLst>
            <a:ext uri="{FF2B5EF4-FFF2-40B4-BE49-F238E27FC236}">
              <a16:creationId xmlns:a16="http://schemas.microsoft.com/office/drawing/2014/main" id="{E1F7BDE2-5FF0-4DFF-9F36-626BC929D67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4" name="Text Box 4">
          <a:extLst>
            <a:ext uri="{FF2B5EF4-FFF2-40B4-BE49-F238E27FC236}">
              <a16:creationId xmlns:a16="http://schemas.microsoft.com/office/drawing/2014/main" id="{DBBE18DE-9F3F-4153-BAE0-FEFCA7F4280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5" name="Text Box 6">
          <a:extLst>
            <a:ext uri="{FF2B5EF4-FFF2-40B4-BE49-F238E27FC236}">
              <a16:creationId xmlns:a16="http://schemas.microsoft.com/office/drawing/2014/main" id="{6A4EC8B0-30BE-4D0A-AFF2-3EF4D1CD85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6" name="Text Box 4">
          <a:extLst>
            <a:ext uri="{FF2B5EF4-FFF2-40B4-BE49-F238E27FC236}">
              <a16:creationId xmlns:a16="http://schemas.microsoft.com/office/drawing/2014/main" id="{614E3410-D216-477D-9D06-2614D910EF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7" name="Text Box 6">
          <a:extLst>
            <a:ext uri="{FF2B5EF4-FFF2-40B4-BE49-F238E27FC236}">
              <a16:creationId xmlns:a16="http://schemas.microsoft.com/office/drawing/2014/main" id="{D0A19AC8-B481-4214-92A3-06F52DA4B1A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8" name="Text Box 4">
          <a:extLst>
            <a:ext uri="{FF2B5EF4-FFF2-40B4-BE49-F238E27FC236}">
              <a16:creationId xmlns:a16="http://schemas.microsoft.com/office/drawing/2014/main" id="{64D6D32A-50DB-40F8-8FDD-6A5BB3A233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9" name="Text Box 6">
          <a:extLst>
            <a:ext uri="{FF2B5EF4-FFF2-40B4-BE49-F238E27FC236}">
              <a16:creationId xmlns:a16="http://schemas.microsoft.com/office/drawing/2014/main" id="{D1C34709-F2CA-4F06-B1F5-FF152310BF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0" name="Text Box 4">
          <a:extLst>
            <a:ext uri="{FF2B5EF4-FFF2-40B4-BE49-F238E27FC236}">
              <a16:creationId xmlns:a16="http://schemas.microsoft.com/office/drawing/2014/main" id="{A5C4890F-807E-4D40-8DDC-0458502CA3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1" name="Text Box 6">
          <a:extLst>
            <a:ext uri="{FF2B5EF4-FFF2-40B4-BE49-F238E27FC236}">
              <a16:creationId xmlns:a16="http://schemas.microsoft.com/office/drawing/2014/main" id="{A24F9F2F-D0C8-4E6E-9716-2296A60110B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2" name="Text Box 4">
          <a:extLst>
            <a:ext uri="{FF2B5EF4-FFF2-40B4-BE49-F238E27FC236}">
              <a16:creationId xmlns:a16="http://schemas.microsoft.com/office/drawing/2014/main" id="{F7E99E7E-D004-442C-8302-6D2408843ED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3" name="Text Box 6">
          <a:extLst>
            <a:ext uri="{FF2B5EF4-FFF2-40B4-BE49-F238E27FC236}">
              <a16:creationId xmlns:a16="http://schemas.microsoft.com/office/drawing/2014/main" id="{A8B11B6B-4F83-44CF-8BF4-3B954E4B741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4" name="Text Box 4">
          <a:extLst>
            <a:ext uri="{FF2B5EF4-FFF2-40B4-BE49-F238E27FC236}">
              <a16:creationId xmlns:a16="http://schemas.microsoft.com/office/drawing/2014/main" id="{B88EA935-A303-46F5-AA51-24B6861C212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5" name="Text Box 6">
          <a:extLst>
            <a:ext uri="{FF2B5EF4-FFF2-40B4-BE49-F238E27FC236}">
              <a16:creationId xmlns:a16="http://schemas.microsoft.com/office/drawing/2014/main" id="{7DFE2959-B086-42C9-B1AE-74589BCBA07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6" name="Text Box 4">
          <a:extLst>
            <a:ext uri="{FF2B5EF4-FFF2-40B4-BE49-F238E27FC236}">
              <a16:creationId xmlns:a16="http://schemas.microsoft.com/office/drawing/2014/main" id="{D4F9A8A8-F977-4131-87E2-C694C89F3F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7" name="Text Box 6">
          <a:extLst>
            <a:ext uri="{FF2B5EF4-FFF2-40B4-BE49-F238E27FC236}">
              <a16:creationId xmlns:a16="http://schemas.microsoft.com/office/drawing/2014/main" id="{62A60088-17B7-4CB0-B6DF-313CE19B87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8" name="Text Box 4">
          <a:extLst>
            <a:ext uri="{FF2B5EF4-FFF2-40B4-BE49-F238E27FC236}">
              <a16:creationId xmlns:a16="http://schemas.microsoft.com/office/drawing/2014/main" id="{0A81177F-FEA7-498C-BC81-7FA73A99B4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9" name="Text Box 6">
          <a:extLst>
            <a:ext uri="{FF2B5EF4-FFF2-40B4-BE49-F238E27FC236}">
              <a16:creationId xmlns:a16="http://schemas.microsoft.com/office/drawing/2014/main" id="{6F5C9EE6-31E4-4C08-A99E-0AC08EECCC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0" name="Text Box 4">
          <a:extLst>
            <a:ext uri="{FF2B5EF4-FFF2-40B4-BE49-F238E27FC236}">
              <a16:creationId xmlns:a16="http://schemas.microsoft.com/office/drawing/2014/main" id="{7BD74CA7-4855-4202-9504-0271B4C1B5E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1" name="Text Box 6">
          <a:extLst>
            <a:ext uri="{FF2B5EF4-FFF2-40B4-BE49-F238E27FC236}">
              <a16:creationId xmlns:a16="http://schemas.microsoft.com/office/drawing/2014/main" id="{327186FD-5752-4747-A14C-AEA8C1604B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2" name="Text Box 4">
          <a:extLst>
            <a:ext uri="{FF2B5EF4-FFF2-40B4-BE49-F238E27FC236}">
              <a16:creationId xmlns:a16="http://schemas.microsoft.com/office/drawing/2014/main" id="{0260F358-25F6-46D1-8BA6-72D53A8F0B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3" name="Text Box 6">
          <a:extLst>
            <a:ext uri="{FF2B5EF4-FFF2-40B4-BE49-F238E27FC236}">
              <a16:creationId xmlns:a16="http://schemas.microsoft.com/office/drawing/2014/main" id="{C735FFF4-B4EE-469C-95F2-1069CE3FB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4" name="Text Box 4">
          <a:extLst>
            <a:ext uri="{FF2B5EF4-FFF2-40B4-BE49-F238E27FC236}">
              <a16:creationId xmlns:a16="http://schemas.microsoft.com/office/drawing/2014/main" id="{B3E86433-C94C-43D9-AF44-A19A631062F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5" name="Text Box 6">
          <a:extLst>
            <a:ext uri="{FF2B5EF4-FFF2-40B4-BE49-F238E27FC236}">
              <a16:creationId xmlns:a16="http://schemas.microsoft.com/office/drawing/2014/main" id="{51D42661-6E5D-4A86-AEF5-BCC5344D5C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6" name="Text Box 4">
          <a:extLst>
            <a:ext uri="{FF2B5EF4-FFF2-40B4-BE49-F238E27FC236}">
              <a16:creationId xmlns:a16="http://schemas.microsoft.com/office/drawing/2014/main" id="{F127EAEB-8607-4D4F-BCFF-B2481B6B1C5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7" name="Text Box 6">
          <a:extLst>
            <a:ext uri="{FF2B5EF4-FFF2-40B4-BE49-F238E27FC236}">
              <a16:creationId xmlns:a16="http://schemas.microsoft.com/office/drawing/2014/main" id="{3FFE6E51-E3ED-4D7E-BFBD-7370505A0B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8" name="Text Box 4">
          <a:extLst>
            <a:ext uri="{FF2B5EF4-FFF2-40B4-BE49-F238E27FC236}">
              <a16:creationId xmlns:a16="http://schemas.microsoft.com/office/drawing/2014/main" id="{A709AF05-0157-4CAF-B340-0321CB83D1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9" name="Text Box 6">
          <a:extLst>
            <a:ext uri="{FF2B5EF4-FFF2-40B4-BE49-F238E27FC236}">
              <a16:creationId xmlns:a16="http://schemas.microsoft.com/office/drawing/2014/main" id="{D015E41D-BD80-46F7-B19D-F11E455B87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0" name="Text Box 4">
          <a:extLst>
            <a:ext uri="{FF2B5EF4-FFF2-40B4-BE49-F238E27FC236}">
              <a16:creationId xmlns:a16="http://schemas.microsoft.com/office/drawing/2014/main" id="{9FB7B6ED-BBF5-4816-9AE0-CB66062467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1" name="Text Box 6">
          <a:extLst>
            <a:ext uri="{FF2B5EF4-FFF2-40B4-BE49-F238E27FC236}">
              <a16:creationId xmlns:a16="http://schemas.microsoft.com/office/drawing/2014/main" id="{E7A79906-82CA-4489-A666-1366AACE3A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2" name="Text Box 4">
          <a:extLst>
            <a:ext uri="{FF2B5EF4-FFF2-40B4-BE49-F238E27FC236}">
              <a16:creationId xmlns:a16="http://schemas.microsoft.com/office/drawing/2014/main" id="{781DEC06-5F61-4ECE-873A-E21A7F0FFFD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3" name="Text Box 6">
          <a:extLst>
            <a:ext uri="{FF2B5EF4-FFF2-40B4-BE49-F238E27FC236}">
              <a16:creationId xmlns:a16="http://schemas.microsoft.com/office/drawing/2014/main" id="{8ABFF002-0ADD-49E1-BE71-3606926CBB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4" name="Text Box 4">
          <a:extLst>
            <a:ext uri="{FF2B5EF4-FFF2-40B4-BE49-F238E27FC236}">
              <a16:creationId xmlns:a16="http://schemas.microsoft.com/office/drawing/2014/main" id="{9D5972C6-D2B6-4AFE-B687-98C7274B073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5" name="Text Box 6">
          <a:extLst>
            <a:ext uri="{FF2B5EF4-FFF2-40B4-BE49-F238E27FC236}">
              <a16:creationId xmlns:a16="http://schemas.microsoft.com/office/drawing/2014/main" id="{81137FFD-556A-4D80-A66A-ECB93A6344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6" name="Text Box 4">
          <a:extLst>
            <a:ext uri="{FF2B5EF4-FFF2-40B4-BE49-F238E27FC236}">
              <a16:creationId xmlns:a16="http://schemas.microsoft.com/office/drawing/2014/main" id="{08DEC6AB-11C7-40BC-A144-EF8BAEB777C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7" name="Text Box 6">
          <a:extLst>
            <a:ext uri="{FF2B5EF4-FFF2-40B4-BE49-F238E27FC236}">
              <a16:creationId xmlns:a16="http://schemas.microsoft.com/office/drawing/2014/main" id="{CA44B241-6728-4D34-8E73-4343B0DFB2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8" name="Text Box 4">
          <a:extLst>
            <a:ext uri="{FF2B5EF4-FFF2-40B4-BE49-F238E27FC236}">
              <a16:creationId xmlns:a16="http://schemas.microsoft.com/office/drawing/2014/main" id="{7E23FE4A-CB74-46A2-98F2-C8B273C5DA4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9" name="Text Box 6">
          <a:extLst>
            <a:ext uri="{FF2B5EF4-FFF2-40B4-BE49-F238E27FC236}">
              <a16:creationId xmlns:a16="http://schemas.microsoft.com/office/drawing/2014/main" id="{5B32CB6D-899F-49DE-AEF7-C72F1F3A76D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0" name="Text Box 4">
          <a:extLst>
            <a:ext uri="{FF2B5EF4-FFF2-40B4-BE49-F238E27FC236}">
              <a16:creationId xmlns:a16="http://schemas.microsoft.com/office/drawing/2014/main" id="{5AAEF48B-D5B5-43A6-92A8-46F8B215D0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1" name="Text Box 6">
          <a:extLst>
            <a:ext uri="{FF2B5EF4-FFF2-40B4-BE49-F238E27FC236}">
              <a16:creationId xmlns:a16="http://schemas.microsoft.com/office/drawing/2014/main" id="{682EAD48-0C0A-4104-BCDC-FCCFB6DEF2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2" name="Text Box 4">
          <a:extLst>
            <a:ext uri="{FF2B5EF4-FFF2-40B4-BE49-F238E27FC236}">
              <a16:creationId xmlns:a16="http://schemas.microsoft.com/office/drawing/2014/main" id="{B11F98B7-04F3-4768-BA9E-A1848ADEF9C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3" name="Text Box 6">
          <a:extLst>
            <a:ext uri="{FF2B5EF4-FFF2-40B4-BE49-F238E27FC236}">
              <a16:creationId xmlns:a16="http://schemas.microsoft.com/office/drawing/2014/main" id="{C00F6B4B-D368-4645-976B-B30DADC326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4" name="Text Box 4">
          <a:extLst>
            <a:ext uri="{FF2B5EF4-FFF2-40B4-BE49-F238E27FC236}">
              <a16:creationId xmlns:a16="http://schemas.microsoft.com/office/drawing/2014/main" id="{911F1961-39E3-47F2-B88D-A791CE7985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5" name="Text Box 6">
          <a:extLst>
            <a:ext uri="{FF2B5EF4-FFF2-40B4-BE49-F238E27FC236}">
              <a16:creationId xmlns:a16="http://schemas.microsoft.com/office/drawing/2014/main" id="{63D256FE-7A9B-4881-87A5-F139E35B239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6" name="Text Box 4">
          <a:extLst>
            <a:ext uri="{FF2B5EF4-FFF2-40B4-BE49-F238E27FC236}">
              <a16:creationId xmlns:a16="http://schemas.microsoft.com/office/drawing/2014/main" id="{40C26B27-4CB6-4601-BC97-9778E3E2DC1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7" name="Text Box 6">
          <a:extLst>
            <a:ext uri="{FF2B5EF4-FFF2-40B4-BE49-F238E27FC236}">
              <a16:creationId xmlns:a16="http://schemas.microsoft.com/office/drawing/2014/main" id="{F148D046-6B7E-4125-8CF6-5A6101B1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8" name="Text Box 4">
          <a:extLst>
            <a:ext uri="{FF2B5EF4-FFF2-40B4-BE49-F238E27FC236}">
              <a16:creationId xmlns:a16="http://schemas.microsoft.com/office/drawing/2014/main" id="{663A3DAA-4457-46F0-B52D-32DC912F5A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9" name="Text Box 6">
          <a:extLst>
            <a:ext uri="{FF2B5EF4-FFF2-40B4-BE49-F238E27FC236}">
              <a16:creationId xmlns:a16="http://schemas.microsoft.com/office/drawing/2014/main" id="{B36C9268-6DBD-4C84-A376-764773493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0" name="Text Box 4">
          <a:extLst>
            <a:ext uri="{FF2B5EF4-FFF2-40B4-BE49-F238E27FC236}">
              <a16:creationId xmlns:a16="http://schemas.microsoft.com/office/drawing/2014/main" id="{FC4C64EB-356C-4F24-8238-E60D0F6E90B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1" name="Text Box 6">
          <a:extLst>
            <a:ext uri="{FF2B5EF4-FFF2-40B4-BE49-F238E27FC236}">
              <a16:creationId xmlns:a16="http://schemas.microsoft.com/office/drawing/2014/main" id="{95C25CE9-9EC2-4CE7-B31C-F55690AD2D5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2" name="Text Box 4">
          <a:extLst>
            <a:ext uri="{FF2B5EF4-FFF2-40B4-BE49-F238E27FC236}">
              <a16:creationId xmlns:a16="http://schemas.microsoft.com/office/drawing/2014/main" id="{2DE7319F-78E4-458F-9B92-649BF78846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3" name="Text Box 6">
          <a:extLst>
            <a:ext uri="{FF2B5EF4-FFF2-40B4-BE49-F238E27FC236}">
              <a16:creationId xmlns:a16="http://schemas.microsoft.com/office/drawing/2014/main" id="{6F322FD3-83C1-4533-B75C-287A046B4F4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4" name="Text Box 4">
          <a:extLst>
            <a:ext uri="{FF2B5EF4-FFF2-40B4-BE49-F238E27FC236}">
              <a16:creationId xmlns:a16="http://schemas.microsoft.com/office/drawing/2014/main" id="{773E02DE-A2A9-483E-9017-3260C0CA5F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5" name="Text Box 6">
          <a:extLst>
            <a:ext uri="{FF2B5EF4-FFF2-40B4-BE49-F238E27FC236}">
              <a16:creationId xmlns:a16="http://schemas.microsoft.com/office/drawing/2014/main" id="{867B4876-276A-414A-9CDD-C3F4277A285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6" name="Text Box 4">
          <a:extLst>
            <a:ext uri="{FF2B5EF4-FFF2-40B4-BE49-F238E27FC236}">
              <a16:creationId xmlns:a16="http://schemas.microsoft.com/office/drawing/2014/main" id="{FCABBBC6-2CD4-44DE-A849-8FE1775260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7" name="Text Box 6">
          <a:extLst>
            <a:ext uri="{FF2B5EF4-FFF2-40B4-BE49-F238E27FC236}">
              <a16:creationId xmlns:a16="http://schemas.microsoft.com/office/drawing/2014/main" id="{A721FD12-163D-4B77-9376-26357B7833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8" name="Text Box 4">
          <a:extLst>
            <a:ext uri="{FF2B5EF4-FFF2-40B4-BE49-F238E27FC236}">
              <a16:creationId xmlns:a16="http://schemas.microsoft.com/office/drawing/2014/main" id="{79DB38A8-EFAA-4CB4-8C65-D0FA8A048E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9" name="Text Box 6">
          <a:extLst>
            <a:ext uri="{FF2B5EF4-FFF2-40B4-BE49-F238E27FC236}">
              <a16:creationId xmlns:a16="http://schemas.microsoft.com/office/drawing/2014/main" id="{730CB533-983B-4FED-BDB7-214C01B2AAF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0" name="Text Box 4">
          <a:extLst>
            <a:ext uri="{FF2B5EF4-FFF2-40B4-BE49-F238E27FC236}">
              <a16:creationId xmlns:a16="http://schemas.microsoft.com/office/drawing/2014/main" id="{5E4F98DA-DF30-4D17-BEE2-FC2C02ED6AB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1" name="Text Box 6">
          <a:extLst>
            <a:ext uri="{FF2B5EF4-FFF2-40B4-BE49-F238E27FC236}">
              <a16:creationId xmlns:a16="http://schemas.microsoft.com/office/drawing/2014/main" id="{95BA7079-E8DD-4512-8B0A-9740B5047A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2" name="Text Box 4">
          <a:extLst>
            <a:ext uri="{FF2B5EF4-FFF2-40B4-BE49-F238E27FC236}">
              <a16:creationId xmlns:a16="http://schemas.microsoft.com/office/drawing/2014/main" id="{FA5888F4-F205-4DFF-BA8D-2A085B7404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3" name="Text Box 6">
          <a:extLst>
            <a:ext uri="{FF2B5EF4-FFF2-40B4-BE49-F238E27FC236}">
              <a16:creationId xmlns:a16="http://schemas.microsoft.com/office/drawing/2014/main" id="{F56716E8-BE40-4B10-906B-E899EED1662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4" name="Text Box 4">
          <a:extLst>
            <a:ext uri="{FF2B5EF4-FFF2-40B4-BE49-F238E27FC236}">
              <a16:creationId xmlns:a16="http://schemas.microsoft.com/office/drawing/2014/main" id="{0546AE30-219C-403D-8F41-45B6EA2C43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5" name="Text Box 6">
          <a:extLst>
            <a:ext uri="{FF2B5EF4-FFF2-40B4-BE49-F238E27FC236}">
              <a16:creationId xmlns:a16="http://schemas.microsoft.com/office/drawing/2014/main" id="{BA2BAFE2-8AB2-404E-8430-D4498F5454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6" name="Text Box 4">
          <a:extLst>
            <a:ext uri="{FF2B5EF4-FFF2-40B4-BE49-F238E27FC236}">
              <a16:creationId xmlns:a16="http://schemas.microsoft.com/office/drawing/2014/main" id="{18766E9A-DBAE-4DD2-A69A-24E8BF95E7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7" name="Text Box 6">
          <a:extLst>
            <a:ext uri="{FF2B5EF4-FFF2-40B4-BE49-F238E27FC236}">
              <a16:creationId xmlns:a16="http://schemas.microsoft.com/office/drawing/2014/main" id="{7A88BCF2-8F3A-458A-928E-E9878DB6CA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8" name="Text Box 4">
          <a:extLst>
            <a:ext uri="{FF2B5EF4-FFF2-40B4-BE49-F238E27FC236}">
              <a16:creationId xmlns:a16="http://schemas.microsoft.com/office/drawing/2014/main" id="{23260300-3505-4E91-867F-C7E614D437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9" name="Text Box 6">
          <a:extLst>
            <a:ext uri="{FF2B5EF4-FFF2-40B4-BE49-F238E27FC236}">
              <a16:creationId xmlns:a16="http://schemas.microsoft.com/office/drawing/2014/main" id="{C98B6220-8E89-46EF-AD59-0D4A7184EC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0" name="Text Box 4">
          <a:extLst>
            <a:ext uri="{FF2B5EF4-FFF2-40B4-BE49-F238E27FC236}">
              <a16:creationId xmlns:a16="http://schemas.microsoft.com/office/drawing/2014/main" id="{AF6A402C-2ACC-4876-A33E-F9F9C1F86F4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1" name="Text Box 6">
          <a:extLst>
            <a:ext uri="{FF2B5EF4-FFF2-40B4-BE49-F238E27FC236}">
              <a16:creationId xmlns:a16="http://schemas.microsoft.com/office/drawing/2014/main" id="{F7F4210D-372F-41A1-8FC4-04967F7A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2" name="Text Box 4">
          <a:extLst>
            <a:ext uri="{FF2B5EF4-FFF2-40B4-BE49-F238E27FC236}">
              <a16:creationId xmlns:a16="http://schemas.microsoft.com/office/drawing/2014/main" id="{4501575D-9355-4D7F-96AB-6CB1863196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3" name="Text Box 6">
          <a:extLst>
            <a:ext uri="{FF2B5EF4-FFF2-40B4-BE49-F238E27FC236}">
              <a16:creationId xmlns:a16="http://schemas.microsoft.com/office/drawing/2014/main" id="{B7238DB9-34E6-4FA4-9F13-872BDD1176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4" name="Text Box 4">
          <a:extLst>
            <a:ext uri="{FF2B5EF4-FFF2-40B4-BE49-F238E27FC236}">
              <a16:creationId xmlns:a16="http://schemas.microsoft.com/office/drawing/2014/main" id="{36D727A1-9CBD-44A0-89B8-233D0ED769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5" name="Text Box 6">
          <a:extLst>
            <a:ext uri="{FF2B5EF4-FFF2-40B4-BE49-F238E27FC236}">
              <a16:creationId xmlns:a16="http://schemas.microsoft.com/office/drawing/2014/main" id="{64182920-EBFD-4395-98E5-556EDF1FB8E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6" name="Text Box 4">
          <a:extLst>
            <a:ext uri="{FF2B5EF4-FFF2-40B4-BE49-F238E27FC236}">
              <a16:creationId xmlns:a16="http://schemas.microsoft.com/office/drawing/2014/main" id="{B853AD49-9201-4192-A59A-61835841D1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7" name="Text Box 6">
          <a:extLst>
            <a:ext uri="{FF2B5EF4-FFF2-40B4-BE49-F238E27FC236}">
              <a16:creationId xmlns:a16="http://schemas.microsoft.com/office/drawing/2014/main" id="{35F4E4EC-A543-4431-A6F5-EA1D126B0B8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8" name="Text Box 4">
          <a:extLst>
            <a:ext uri="{FF2B5EF4-FFF2-40B4-BE49-F238E27FC236}">
              <a16:creationId xmlns:a16="http://schemas.microsoft.com/office/drawing/2014/main" id="{0A7AAC63-6F6A-4D03-B9C1-91B83675E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9" name="Text Box 6">
          <a:extLst>
            <a:ext uri="{FF2B5EF4-FFF2-40B4-BE49-F238E27FC236}">
              <a16:creationId xmlns:a16="http://schemas.microsoft.com/office/drawing/2014/main" id="{BAF49352-0C25-4BA6-B0A7-732FB72309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0" name="Text Box 4">
          <a:extLst>
            <a:ext uri="{FF2B5EF4-FFF2-40B4-BE49-F238E27FC236}">
              <a16:creationId xmlns:a16="http://schemas.microsoft.com/office/drawing/2014/main" id="{5DD17950-0796-4B20-8E68-06973A1567D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1" name="Text Box 6">
          <a:extLst>
            <a:ext uri="{FF2B5EF4-FFF2-40B4-BE49-F238E27FC236}">
              <a16:creationId xmlns:a16="http://schemas.microsoft.com/office/drawing/2014/main" id="{B1F427EF-49CA-471E-845B-3FE698E02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2" name="Text Box 4">
          <a:extLst>
            <a:ext uri="{FF2B5EF4-FFF2-40B4-BE49-F238E27FC236}">
              <a16:creationId xmlns:a16="http://schemas.microsoft.com/office/drawing/2014/main" id="{00F3D0ED-B336-409B-A78C-FFAB6314AF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3" name="Text Box 6">
          <a:extLst>
            <a:ext uri="{FF2B5EF4-FFF2-40B4-BE49-F238E27FC236}">
              <a16:creationId xmlns:a16="http://schemas.microsoft.com/office/drawing/2014/main" id="{FF44C68D-FE5B-4AA1-86ED-7A7E439065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4" name="Text Box 4">
          <a:extLst>
            <a:ext uri="{FF2B5EF4-FFF2-40B4-BE49-F238E27FC236}">
              <a16:creationId xmlns:a16="http://schemas.microsoft.com/office/drawing/2014/main" id="{ED4507D9-B2BF-4C7F-A126-D16D3048D12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5" name="Text Box 6">
          <a:extLst>
            <a:ext uri="{FF2B5EF4-FFF2-40B4-BE49-F238E27FC236}">
              <a16:creationId xmlns:a16="http://schemas.microsoft.com/office/drawing/2014/main" id="{612B0F40-E5EF-4AAE-95B6-1879D80D833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6" name="Text Box 4">
          <a:extLst>
            <a:ext uri="{FF2B5EF4-FFF2-40B4-BE49-F238E27FC236}">
              <a16:creationId xmlns:a16="http://schemas.microsoft.com/office/drawing/2014/main" id="{6DD00ABD-C200-473B-8AB3-2110D919AF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7" name="Text Box 6">
          <a:extLst>
            <a:ext uri="{FF2B5EF4-FFF2-40B4-BE49-F238E27FC236}">
              <a16:creationId xmlns:a16="http://schemas.microsoft.com/office/drawing/2014/main" id="{2C388304-2B8D-490E-9159-195E45B32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8" name="Text Box 4">
          <a:extLst>
            <a:ext uri="{FF2B5EF4-FFF2-40B4-BE49-F238E27FC236}">
              <a16:creationId xmlns:a16="http://schemas.microsoft.com/office/drawing/2014/main" id="{EC8B378B-8133-4558-88E0-EE6CFAD368B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9" name="Text Box 6">
          <a:extLst>
            <a:ext uri="{FF2B5EF4-FFF2-40B4-BE49-F238E27FC236}">
              <a16:creationId xmlns:a16="http://schemas.microsoft.com/office/drawing/2014/main" id="{8D7B3F72-1686-4340-9AAD-0FF866B6BD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0" name="Text Box 4">
          <a:extLst>
            <a:ext uri="{FF2B5EF4-FFF2-40B4-BE49-F238E27FC236}">
              <a16:creationId xmlns:a16="http://schemas.microsoft.com/office/drawing/2014/main" id="{84B266F2-C803-453A-9D72-55471DC0F4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1" name="Text Box 6">
          <a:extLst>
            <a:ext uri="{FF2B5EF4-FFF2-40B4-BE49-F238E27FC236}">
              <a16:creationId xmlns:a16="http://schemas.microsoft.com/office/drawing/2014/main" id="{8575B7F8-A253-4F41-852A-199743A9A0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2" name="Text Box 4">
          <a:extLst>
            <a:ext uri="{FF2B5EF4-FFF2-40B4-BE49-F238E27FC236}">
              <a16:creationId xmlns:a16="http://schemas.microsoft.com/office/drawing/2014/main" id="{6F95C2F1-DC6F-4BCE-B394-444D03F9342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3" name="Text Box 6">
          <a:extLst>
            <a:ext uri="{FF2B5EF4-FFF2-40B4-BE49-F238E27FC236}">
              <a16:creationId xmlns:a16="http://schemas.microsoft.com/office/drawing/2014/main" id="{B8D6B721-6436-4C2C-9FBA-A768C817A7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724" name="Text Box 6">
          <a:extLst>
            <a:ext uri="{FF2B5EF4-FFF2-40B4-BE49-F238E27FC236}">
              <a16:creationId xmlns:a16="http://schemas.microsoft.com/office/drawing/2014/main" id="{1C1C45EA-3688-46CA-8369-FFDEA71599C7}"/>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5" name="Text Box 4">
          <a:extLst>
            <a:ext uri="{FF2B5EF4-FFF2-40B4-BE49-F238E27FC236}">
              <a16:creationId xmlns:a16="http://schemas.microsoft.com/office/drawing/2014/main" id="{0E197EB5-07C6-4FC6-9F77-E57E6FAADA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6" name="Text Box 6">
          <a:extLst>
            <a:ext uri="{FF2B5EF4-FFF2-40B4-BE49-F238E27FC236}">
              <a16:creationId xmlns:a16="http://schemas.microsoft.com/office/drawing/2014/main" id="{FDD2642A-6F4C-443E-BE12-4DB4D70540F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7" name="Text Box 4">
          <a:extLst>
            <a:ext uri="{FF2B5EF4-FFF2-40B4-BE49-F238E27FC236}">
              <a16:creationId xmlns:a16="http://schemas.microsoft.com/office/drawing/2014/main" id="{4946004F-84FE-481F-BEA8-FD2AA275B43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8" name="Text Box 6">
          <a:extLst>
            <a:ext uri="{FF2B5EF4-FFF2-40B4-BE49-F238E27FC236}">
              <a16:creationId xmlns:a16="http://schemas.microsoft.com/office/drawing/2014/main" id="{543B7463-ED9C-48AD-B502-227AC69606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9" name="Text Box 4">
          <a:extLst>
            <a:ext uri="{FF2B5EF4-FFF2-40B4-BE49-F238E27FC236}">
              <a16:creationId xmlns:a16="http://schemas.microsoft.com/office/drawing/2014/main" id="{5489271D-BAEE-4492-A4E5-35FE8BE907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0" name="Text Box 6">
          <a:extLst>
            <a:ext uri="{FF2B5EF4-FFF2-40B4-BE49-F238E27FC236}">
              <a16:creationId xmlns:a16="http://schemas.microsoft.com/office/drawing/2014/main" id="{23047ACF-4F92-4810-8B42-14EF7CDE21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1" name="Text Box 4">
          <a:extLst>
            <a:ext uri="{FF2B5EF4-FFF2-40B4-BE49-F238E27FC236}">
              <a16:creationId xmlns:a16="http://schemas.microsoft.com/office/drawing/2014/main" id="{5924346F-FD0B-470D-BC6F-CD5DE9B5B4F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2" name="Text Box 6">
          <a:extLst>
            <a:ext uri="{FF2B5EF4-FFF2-40B4-BE49-F238E27FC236}">
              <a16:creationId xmlns:a16="http://schemas.microsoft.com/office/drawing/2014/main" id="{878C4323-0938-4496-A7D4-9EB7D278BA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3" name="Text Box 4">
          <a:extLst>
            <a:ext uri="{FF2B5EF4-FFF2-40B4-BE49-F238E27FC236}">
              <a16:creationId xmlns:a16="http://schemas.microsoft.com/office/drawing/2014/main" id="{C61FA58A-DA34-461A-88FD-3845C8E9D9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4" name="Text Box 6">
          <a:extLst>
            <a:ext uri="{FF2B5EF4-FFF2-40B4-BE49-F238E27FC236}">
              <a16:creationId xmlns:a16="http://schemas.microsoft.com/office/drawing/2014/main" id="{87B5838B-1C15-4D05-A381-55433F4849D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5" name="Text Box 4">
          <a:extLst>
            <a:ext uri="{FF2B5EF4-FFF2-40B4-BE49-F238E27FC236}">
              <a16:creationId xmlns:a16="http://schemas.microsoft.com/office/drawing/2014/main" id="{EDE768C5-D948-4FA6-85CD-2D4EF1E5C41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6" name="Text Box 6">
          <a:extLst>
            <a:ext uri="{FF2B5EF4-FFF2-40B4-BE49-F238E27FC236}">
              <a16:creationId xmlns:a16="http://schemas.microsoft.com/office/drawing/2014/main" id="{8564138F-34A0-4231-A11C-1B6C55FFCF7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7" name="Text Box 4">
          <a:extLst>
            <a:ext uri="{FF2B5EF4-FFF2-40B4-BE49-F238E27FC236}">
              <a16:creationId xmlns:a16="http://schemas.microsoft.com/office/drawing/2014/main" id="{80B91633-E1B8-4AEB-AEBC-F57D987C87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8" name="Text Box 6">
          <a:extLst>
            <a:ext uri="{FF2B5EF4-FFF2-40B4-BE49-F238E27FC236}">
              <a16:creationId xmlns:a16="http://schemas.microsoft.com/office/drawing/2014/main" id="{475FB89C-E9D4-4C3E-9644-626CEB7381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39" name="Text Box 4">
          <a:extLst>
            <a:ext uri="{FF2B5EF4-FFF2-40B4-BE49-F238E27FC236}">
              <a16:creationId xmlns:a16="http://schemas.microsoft.com/office/drawing/2014/main" id="{22791A18-AF0F-4203-9AC8-415B57FD017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40" name="Text Box 6">
          <a:extLst>
            <a:ext uri="{FF2B5EF4-FFF2-40B4-BE49-F238E27FC236}">
              <a16:creationId xmlns:a16="http://schemas.microsoft.com/office/drawing/2014/main" id="{C1A5D4D7-3E56-4D55-ACE6-F84A088FEB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1" name="Text Box 4">
          <a:extLst>
            <a:ext uri="{FF2B5EF4-FFF2-40B4-BE49-F238E27FC236}">
              <a16:creationId xmlns:a16="http://schemas.microsoft.com/office/drawing/2014/main" id="{54956602-EBAF-47A9-9B6C-8296F1D50C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2" name="Text Box 6">
          <a:extLst>
            <a:ext uri="{FF2B5EF4-FFF2-40B4-BE49-F238E27FC236}">
              <a16:creationId xmlns:a16="http://schemas.microsoft.com/office/drawing/2014/main" id="{930D4E3E-8CF5-417C-A1F9-400EF5F3FB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3" name="Text Box 4">
          <a:extLst>
            <a:ext uri="{FF2B5EF4-FFF2-40B4-BE49-F238E27FC236}">
              <a16:creationId xmlns:a16="http://schemas.microsoft.com/office/drawing/2014/main" id="{E8929651-BA6F-4F1F-B9DF-B22A9BB35CE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4" name="Text Box 6">
          <a:extLst>
            <a:ext uri="{FF2B5EF4-FFF2-40B4-BE49-F238E27FC236}">
              <a16:creationId xmlns:a16="http://schemas.microsoft.com/office/drawing/2014/main" id="{F48FD80D-EA3E-4002-AE60-14E40FF3B3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5" name="Text Box 4">
          <a:extLst>
            <a:ext uri="{FF2B5EF4-FFF2-40B4-BE49-F238E27FC236}">
              <a16:creationId xmlns:a16="http://schemas.microsoft.com/office/drawing/2014/main" id="{9F8E1511-8721-4797-B07E-161A7CE4C36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6" name="Text Box 6">
          <a:extLst>
            <a:ext uri="{FF2B5EF4-FFF2-40B4-BE49-F238E27FC236}">
              <a16:creationId xmlns:a16="http://schemas.microsoft.com/office/drawing/2014/main" id="{C27ECB3A-C748-4C24-8F56-89EE97F16B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7" name="Text Box 4">
          <a:extLst>
            <a:ext uri="{FF2B5EF4-FFF2-40B4-BE49-F238E27FC236}">
              <a16:creationId xmlns:a16="http://schemas.microsoft.com/office/drawing/2014/main" id="{DE7FA874-6DD8-4616-90D0-6BDCCCA64F3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8" name="Text Box 6">
          <a:extLst>
            <a:ext uri="{FF2B5EF4-FFF2-40B4-BE49-F238E27FC236}">
              <a16:creationId xmlns:a16="http://schemas.microsoft.com/office/drawing/2014/main" id="{312A93BE-FDE7-447E-AA51-4D7AC0C04F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49" name="Text Box 4">
          <a:extLst>
            <a:ext uri="{FF2B5EF4-FFF2-40B4-BE49-F238E27FC236}">
              <a16:creationId xmlns:a16="http://schemas.microsoft.com/office/drawing/2014/main" id="{B29CA035-C45A-40FE-9538-85391E6B6E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50" name="Text Box 6">
          <a:extLst>
            <a:ext uri="{FF2B5EF4-FFF2-40B4-BE49-F238E27FC236}">
              <a16:creationId xmlns:a16="http://schemas.microsoft.com/office/drawing/2014/main" id="{E2907501-B542-4AE8-9DBC-424737698D0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1" name="Text Box 4">
          <a:extLst>
            <a:ext uri="{FF2B5EF4-FFF2-40B4-BE49-F238E27FC236}">
              <a16:creationId xmlns:a16="http://schemas.microsoft.com/office/drawing/2014/main" id="{F180DE0E-A75A-4EF5-BE63-DAD68AECBD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2" name="Text Box 6">
          <a:extLst>
            <a:ext uri="{FF2B5EF4-FFF2-40B4-BE49-F238E27FC236}">
              <a16:creationId xmlns:a16="http://schemas.microsoft.com/office/drawing/2014/main" id="{23EC113E-E779-48E7-B39D-9DD08B669D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3" name="Text Box 4">
          <a:extLst>
            <a:ext uri="{FF2B5EF4-FFF2-40B4-BE49-F238E27FC236}">
              <a16:creationId xmlns:a16="http://schemas.microsoft.com/office/drawing/2014/main" id="{80F39FA1-F403-4539-9ED3-6CAA1BD35C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4" name="Text Box 6">
          <a:extLst>
            <a:ext uri="{FF2B5EF4-FFF2-40B4-BE49-F238E27FC236}">
              <a16:creationId xmlns:a16="http://schemas.microsoft.com/office/drawing/2014/main" id="{A9852C20-CA31-48BE-9D92-05ABC11E5C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5" name="Text Box 4">
          <a:extLst>
            <a:ext uri="{FF2B5EF4-FFF2-40B4-BE49-F238E27FC236}">
              <a16:creationId xmlns:a16="http://schemas.microsoft.com/office/drawing/2014/main" id="{499536AA-3335-4366-A4A1-FCAA766B54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6" name="Text Box 6">
          <a:extLst>
            <a:ext uri="{FF2B5EF4-FFF2-40B4-BE49-F238E27FC236}">
              <a16:creationId xmlns:a16="http://schemas.microsoft.com/office/drawing/2014/main" id="{4886843C-484C-413E-8E50-49E038F6FC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7" name="Text Box 4">
          <a:extLst>
            <a:ext uri="{FF2B5EF4-FFF2-40B4-BE49-F238E27FC236}">
              <a16:creationId xmlns:a16="http://schemas.microsoft.com/office/drawing/2014/main" id="{F93FEC91-520A-4E2C-8080-3BC83530CB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8" name="Text Box 6">
          <a:extLst>
            <a:ext uri="{FF2B5EF4-FFF2-40B4-BE49-F238E27FC236}">
              <a16:creationId xmlns:a16="http://schemas.microsoft.com/office/drawing/2014/main" id="{5F6DB690-FD38-4EA5-9EE7-4076873BE12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59" name="Text Box 4">
          <a:extLst>
            <a:ext uri="{FF2B5EF4-FFF2-40B4-BE49-F238E27FC236}">
              <a16:creationId xmlns:a16="http://schemas.microsoft.com/office/drawing/2014/main" id="{4EA1D632-6AFE-4E96-B2B7-B8F16F1CD3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60" name="Text Box 6">
          <a:extLst>
            <a:ext uri="{FF2B5EF4-FFF2-40B4-BE49-F238E27FC236}">
              <a16:creationId xmlns:a16="http://schemas.microsoft.com/office/drawing/2014/main" id="{41D97C79-0954-4C87-A216-335C999BAA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1" name="Text Box 4">
          <a:extLst>
            <a:ext uri="{FF2B5EF4-FFF2-40B4-BE49-F238E27FC236}">
              <a16:creationId xmlns:a16="http://schemas.microsoft.com/office/drawing/2014/main" id="{7AD4FE53-E891-418E-BED8-D37357F73B1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2" name="Text Box 6">
          <a:extLst>
            <a:ext uri="{FF2B5EF4-FFF2-40B4-BE49-F238E27FC236}">
              <a16:creationId xmlns:a16="http://schemas.microsoft.com/office/drawing/2014/main" id="{62648F0C-B23F-4BB5-B475-19CA5CB70F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3" name="Text Box 4">
          <a:extLst>
            <a:ext uri="{FF2B5EF4-FFF2-40B4-BE49-F238E27FC236}">
              <a16:creationId xmlns:a16="http://schemas.microsoft.com/office/drawing/2014/main" id="{F4A28B55-0429-444B-98BC-34E8CCA6ADA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4" name="Text Box 6">
          <a:extLst>
            <a:ext uri="{FF2B5EF4-FFF2-40B4-BE49-F238E27FC236}">
              <a16:creationId xmlns:a16="http://schemas.microsoft.com/office/drawing/2014/main" id="{CF07872A-8F6B-4E13-AD52-989FB38EB33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5" name="Text Box 4">
          <a:extLst>
            <a:ext uri="{FF2B5EF4-FFF2-40B4-BE49-F238E27FC236}">
              <a16:creationId xmlns:a16="http://schemas.microsoft.com/office/drawing/2014/main" id="{BA1B5FAA-479E-4A96-A509-8E1EED3B428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6" name="Text Box 6">
          <a:extLst>
            <a:ext uri="{FF2B5EF4-FFF2-40B4-BE49-F238E27FC236}">
              <a16:creationId xmlns:a16="http://schemas.microsoft.com/office/drawing/2014/main" id="{64433D15-6874-46E0-B0A5-3EA7DB85A41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7" name="Text Box 4">
          <a:extLst>
            <a:ext uri="{FF2B5EF4-FFF2-40B4-BE49-F238E27FC236}">
              <a16:creationId xmlns:a16="http://schemas.microsoft.com/office/drawing/2014/main" id="{4C27C1F0-409F-496C-B54A-46DB7A4BD78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8" name="Text Box 6">
          <a:extLst>
            <a:ext uri="{FF2B5EF4-FFF2-40B4-BE49-F238E27FC236}">
              <a16:creationId xmlns:a16="http://schemas.microsoft.com/office/drawing/2014/main" id="{BF398A68-04CD-4531-B695-58B9406E47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9" name="Text Box 4">
          <a:extLst>
            <a:ext uri="{FF2B5EF4-FFF2-40B4-BE49-F238E27FC236}">
              <a16:creationId xmlns:a16="http://schemas.microsoft.com/office/drawing/2014/main" id="{2766C73B-8CB1-43C5-BF80-C56C07EAC0D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70" name="Text Box 6">
          <a:extLst>
            <a:ext uri="{FF2B5EF4-FFF2-40B4-BE49-F238E27FC236}">
              <a16:creationId xmlns:a16="http://schemas.microsoft.com/office/drawing/2014/main" id="{25972BB0-688D-4462-92DF-A0773EE597E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1" name="Text Box 4">
          <a:extLst>
            <a:ext uri="{FF2B5EF4-FFF2-40B4-BE49-F238E27FC236}">
              <a16:creationId xmlns:a16="http://schemas.microsoft.com/office/drawing/2014/main" id="{F9234E7E-1AD1-46AE-A510-382FB1C3C0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2" name="Text Box 6">
          <a:extLst>
            <a:ext uri="{FF2B5EF4-FFF2-40B4-BE49-F238E27FC236}">
              <a16:creationId xmlns:a16="http://schemas.microsoft.com/office/drawing/2014/main" id="{F25ED473-64B3-48D7-A2F3-747A3B3442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3" name="Text Box 4">
          <a:extLst>
            <a:ext uri="{FF2B5EF4-FFF2-40B4-BE49-F238E27FC236}">
              <a16:creationId xmlns:a16="http://schemas.microsoft.com/office/drawing/2014/main" id="{F67C2BE5-6C09-4CA4-B632-419D04595A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4" name="Text Box 6">
          <a:extLst>
            <a:ext uri="{FF2B5EF4-FFF2-40B4-BE49-F238E27FC236}">
              <a16:creationId xmlns:a16="http://schemas.microsoft.com/office/drawing/2014/main" id="{22DF4DA4-6537-43D1-AAA3-A2F50ACD696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5" name="Text Box 4">
          <a:extLst>
            <a:ext uri="{FF2B5EF4-FFF2-40B4-BE49-F238E27FC236}">
              <a16:creationId xmlns:a16="http://schemas.microsoft.com/office/drawing/2014/main" id="{94C4DA48-27BD-4C25-8CBA-57976F2D2C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6" name="Text Box 6">
          <a:extLst>
            <a:ext uri="{FF2B5EF4-FFF2-40B4-BE49-F238E27FC236}">
              <a16:creationId xmlns:a16="http://schemas.microsoft.com/office/drawing/2014/main" id="{517B18AB-5DBA-4B88-8C78-0FD896F2551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7" name="Text Box 4">
          <a:extLst>
            <a:ext uri="{FF2B5EF4-FFF2-40B4-BE49-F238E27FC236}">
              <a16:creationId xmlns:a16="http://schemas.microsoft.com/office/drawing/2014/main" id="{FD4C1DB7-1FB6-46E8-9CD3-A6374352D2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8" name="Text Box 6">
          <a:extLst>
            <a:ext uri="{FF2B5EF4-FFF2-40B4-BE49-F238E27FC236}">
              <a16:creationId xmlns:a16="http://schemas.microsoft.com/office/drawing/2014/main" id="{3B9592DB-E9F4-4341-B4D2-A2AA14BA54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9" name="Text Box 4">
          <a:extLst>
            <a:ext uri="{FF2B5EF4-FFF2-40B4-BE49-F238E27FC236}">
              <a16:creationId xmlns:a16="http://schemas.microsoft.com/office/drawing/2014/main" id="{965ED33E-EFE5-4122-95B1-3A226C43E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0" name="Text Box 6">
          <a:extLst>
            <a:ext uri="{FF2B5EF4-FFF2-40B4-BE49-F238E27FC236}">
              <a16:creationId xmlns:a16="http://schemas.microsoft.com/office/drawing/2014/main" id="{3E1F0F8C-0B87-4FD5-979F-D1D2D0B0450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1" name="Text Box 4">
          <a:extLst>
            <a:ext uri="{FF2B5EF4-FFF2-40B4-BE49-F238E27FC236}">
              <a16:creationId xmlns:a16="http://schemas.microsoft.com/office/drawing/2014/main" id="{D2238933-7119-4D86-801F-FBEB5E717A6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2" name="Text Box 6">
          <a:extLst>
            <a:ext uri="{FF2B5EF4-FFF2-40B4-BE49-F238E27FC236}">
              <a16:creationId xmlns:a16="http://schemas.microsoft.com/office/drawing/2014/main" id="{E042F457-0AC7-40AA-939B-DC5F97317CF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3" name="Text Box 4">
          <a:extLst>
            <a:ext uri="{FF2B5EF4-FFF2-40B4-BE49-F238E27FC236}">
              <a16:creationId xmlns:a16="http://schemas.microsoft.com/office/drawing/2014/main" id="{4075F1E8-E5C3-417D-9B16-3132B224DB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4" name="Text Box 6">
          <a:extLst>
            <a:ext uri="{FF2B5EF4-FFF2-40B4-BE49-F238E27FC236}">
              <a16:creationId xmlns:a16="http://schemas.microsoft.com/office/drawing/2014/main" id="{529E44BA-3D5A-4192-947A-6ECB944474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5" name="Text Box 4">
          <a:extLst>
            <a:ext uri="{FF2B5EF4-FFF2-40B4-BE49-F238E27FC236}">
              <a16:creationId xmlns:a16="http://schemas.microsoft.com/office/drawing/2014/main" id="{FAE8D8E9-46AE-4A1D-8C4A-F2542CDF4B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6" name="Text Box 6">
          <a:extLst>
            <a:ext uri="{FF2B5EF4-FFF2-40B4-BE49-F238E27FC236}">
              <a16:creationId xmlns:a16="http://schemas.microsoft.com/office/drawing/2014/main" id="{7286500C-D1AE-4365-A76E-6E20272B9A1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7" name="Text Box 4">
          <a:extLst>
            <a:ext uri="{FF2B5EF4-FFF2-40B4-BE49-F238E27FC236}">
              <a16:creationId xmlns:a16="http://schemas.microsoft.com/office/drawing/2014/main" id="{B89D1A24-3263-4920-9BB4-1F2B3DD62A3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8" name="Text Box 6">
          <a:extLst>
            <a:ext uri="{FF2B5EF4-FFF2-40B4-BE49-F238E27FC236}">
              <a16:creationId xmlns:a16="http://schemas.microsoft.com/office/drawing/2014/main" id="{12D3E110-7D11-4ED3-AA44-C6E6B806351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9" name="Text Box 4">
          <a:extLst>
            <a:ext uri="{FF2B5EF4-FFF2-40B4-BE49-F238E27FC236}">
              <a16:creationId xmlns:a16="http://schemas.microsoft.com/office/drawing/2014/main" id="{7BF2C272-257E-42FC-84E7-1B41C2D468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0" name="Text Box 6">
          <a:extLst>
            <a:ext uri="{FF2B5EF4-FFF2-40B4-BE49-F238E27FC236}">
              <a16:creationId xmlns:a16="http://schemas.microsoft.com/office/drawing/2014/main" id="{889E53FC-C8B0-4330-9A9A-DC5117E361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1" name="Text Box 4">
          <a:extLst>
            <a:ext uri="{FF2B5EF4-FFF2-40B4-BE49-F238E27FC236}">
              <a16:creationId xmlns:a16="http://schemas.microsoft.com/office/drawing/2014/main" id="{C9DF00B0-5EC6-480C-A566-FF58C2C3164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2" name="Text Box 6">
          <a:extLst>
            <a:ext uri="{FF2B5EF4-FFF2-40B4-BE49-F238E27FC236}">
              <a16:creationId xmlns:a16="http://schemas.microsoft.com/office/drawing/2014/main" id="{3C6D06DE-A083-4F4E-8E3B-B6E1D06F5E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3" name="Text Box 4">
          <a:extLst>
            <a:ext uri="{FF2B5EF4-FFF2-40B4-BE49-F238E27FC236}">
              <a16:creationId xmlns:a16="http://schemas.microsoft.com/office/drawing/2014/main" id="{306FEB23-5BD7-4AEE-8D4D-00C972026D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4" name="Text Box 6">
          <a:extLst>
            <a:ext uri="{FF2B5EF4-FFF2-40B4-BE49-F238E27FC236}">
              <a16:creationId xmlns:a16="http://schemas.microsoft.com/office/drawing/2014/main" id="{4D2DA5B8-D929-4838-989F-24D2E1FD5B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5" name="Text Box 4">
          <a:extLst>
            <a:ext uri="{FF2B5EF4-FFF2-40B4-BE49-F238E27FC236}">
              <a16:creationId xmlns:a16="http://schemas.microsoft.com/office/drawing/2014/main" id="{3744F2BE-1E3D-47C5-B7E7-3EC0F643EAF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6" name="Text Box 6">
          <a:extLst>
            <a:ext uri="{FF2B5EF4-FFF2-40B4-BE49-F238E27FC236}">
              <a16:creationId xmlns:a16="http://schemas.microsoft.com/office/drawing/2014/main" id="{A9BF27B7-5392-49BF-A25A-FDB8E4C4068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7" name="Text Box 4">
          <a:extLst>
            <a:ext uri="{FF2B5EF4-FFF2-40B4-BE49-F238E27FC236}">
              <a16:creationId xmlns:a16="http://schemas.microsoft.com/office/drawing/2014/main" id="{921927F4-E53D-440C-BC9E-600A49281C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8" name="Text Box 6">
          <a:extLst>
            <a:ext uri="{FF2B5EF4-FFF2-40B4-BE49-F238E27FC236}">
              <a16:creationId xmlns:a16="http://schemas.microsoft.com/office/drawing/2014/main" id="{2BFF7B90-8B8C-40A9-A54B-36290AF3983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99" name="Text Box 4">
          <a:extLst>
            <a:ext uri="{FF2B5EF4-FFF2-40B4-BE49-F238E27FC236}">
              <a16:creationId xmlns:a16="http://schemas.microsoft.com/office/drawing/2014/main" id="{7B1628FD-5A1A-4DC6-9132-94CF13A357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0" name="Text Box 6">
          <a:extLst>
            <a:ext uri="{FF2B5EF4-FFF2-40B4-BE49-F238E27FC236}">
              <a16:creationId xmlns:a16="http://schemas.microsoft.com/office/drawing/2014/main" id="{1F0D3758-8771-4664-9BE3-AC0F56D01D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1" name="Text Box 4">
          <a:extLst>
            <a:ext uri="{FF2B5EF4-FFF2-40B4-BE49-F238E27FC236}">
              <a16:creationId xmlns:a16="http://schemas.microsoft.com/office/drawing/2014/main" id="{70CBA253-82BD-49E7-90E6-66F17BCD9DB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2" name="Text Box 6">
          <a:extLst>
            <a:ext uri="{FF2B5EF4-FFF2-40B4-BE49-F238E27FC236}">
              <a16:creationId xmlns:a16="http://schemas.microsoft.com/office/drawing/2014/main" id="{130A96B6-F9ED-43F0-8E98-093464E1ED5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3" name="Text Box 4">
          <a:extLst>
            <a:ext uri="{FF2B5EF4-FFF2-40B4-BE49-F238E27FC236}">
              <a16:creationId xmlns:a16="http://schemas.microsoft.com/office/drawing/2014/main" id="{2F038DCD-0802-49C8-9C62-41D63FD182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4" name="Text Box 6">
          <a:extLst>
            <a:ext uri="{FF2B5EF4-FFF2-40B4-BE49-F238E27FC236}">
              <a16:creationId xmlns:a16="http://schemas.microsoft.com/office/drawing/2014/main" id="{7CA18D00-7753-4076-8401-EED7D6CA6B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5" name="Text Box 4">
          <a:extLst>
            <a:ext uri="{FF2B5EF4-FFF2-40B4-BE49-F238E27FC236}">
              <a16:creationId xmlns:a16="http://schemas.microsoft.com/office/drawing/2014/main" id="{77F91E26-8D96-46B7-862E-F7E67D1B1E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6" name="Text Box 6">
          <a:extLst>
            <a:ext uri="{FF2B5EF4-FFF2-40B4-BE49-F238E27FC236}">
              <a16:creationId xmlns:a16="http://schemas.microsoft.com/office/drawing/2014/main" id="{143348B2-B194-4DC1-AFF7-0B1A32304D1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7" name="Text Box 4">
          <a:extLst>
            <a:ext uri="{FF2B5EF4-FFF2-40B4-BE49-F238E27FC236}">
              <a16:creationId xmlns:a16="http://schemas.microsoft.com/office/drawing/2014/main" id="{2B7C7EF3-5591-4A7E-9B40-7C5EBB1D860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8" name="Text Box 6">
          <a:extLst>
            <a:ext uri="{FF2B5EF4-FFF2-40B4-BE49-F238E27FC236}">
              <a16:creationId xmlns:a16="http://schemas.microsoft.com/office/drawing/2014/main" id="{E297EAAF-2F52-44E1-A3DE-41E63187EE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09" name="Text Box 4">
          <a:extLst>
            <a:ext uri="{FF2B5EF4-FFF2-40B4-BE49-F238E27FC236}">
              <a16:creationId xmlns:a16="http://schemas.microsoft.com/office/drawing/2014/main" id="{579A6358-39C9-4DAD-AD06-8DB9CFED6D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0" name="Text Box 6">
          <a:extLst>
            <a:ext uri="{FF2B5EF4-FFF2-40B4-BE49-F238E27FC236}">
              <a16:creationId xmlns:a16="http://schemas.microsoft.com/office/drawing/2014/main" id="{8113F12F-45F3-4ACB-959F-4C088C5131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1" name="Text Box 4">
          <a:extLst>
            <a:ext uri="{FF2B5EF4-FFF2-40B4-BE49-F238E27FC236}">
              <a16:creationId xmlns:a16="http://schemas.microsoft.com/office/drawing/2014/main" id="{82742812-5326-4CDF-A2BF-77773252B7F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2" name="Text Box 6">
          <a:extLst>
            <a:ext uri="{FF2B5EF4-FFF2-40B4-BE49-F238E27FC236}">
              <a16:creationId xmlns:a16="http://schemas.microsoft.com/office/drawing/2014/main" id="{95354DC7-F3E7-432D-8AC1-4CCA9DF4F6F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3" name="Text Box 4">
          <a:extLst>
            <a:ext uri="{FF2B5EF4-FFF2-40B4-BE49-F238E27FC236}">
              <a16:creationId xmlns:a16="http://schemas.microsoft.com/office/drawing/2014/main" id="{33260F47-1F97-40A9-B600-468E7FC51A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4" name="Text Box 6">
          <a:extLst>
            <a:ext uri="{FF2B5EF4-FFF2-40B4-BE49-F238E27FC236}">
              <a16:creationId xmlns:a16="http://schemas.microsoft.com/office/drawing/2014/main" id="{4521A5EE-5C40-4BEC-B405-054D47B871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5" name="Text Box 4">
          <a:extLst>
            <a:ext uri="{FF2B5EF4-FFF2-40B4-BE49-F238E27FC236}">
              <a16:creationId xmlns:a16="http://schemas.microsoft.com/office/drawing/2014/main" id="{A1163CF8-E329-4A63-8FA5-052A395A7A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6" name="Text Box 6">
          <a:extLst>
            <a:ext uri="{FF2B5EF4-FFF2-40B4-BE49-F238E27FC236}">
              <a16:creationId xmlns:a16="http://schemas.microsoft.com/office/drawing/2014/main" id="{8C4CD64B-1CD2-4604-A75F-CBB81B07CF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7" name="Text Box 4">
          <a:extLst>
            <a:ext uri="{FF2B5EF4-FFF2-40B4-BE49-F238E27FC236}">
              <a16:creationId xmlns:a16="http://schemas.microsoft.com/office/drawing/2014/main" id="{C0BBF24D-5F6E-43E1-9D50-46B87FA7B8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8" name="Text Box 6">
          <a:extLst>
            <a:ext uri="{FF2B5EF4-FFF2-40B4-BE49-F238E27FC236}">
              <a16:creationId xmlns:a16="http://schemas.microsoft.com/office/drawing/2014/main" id="{93AB9B10-FCD4-414D-A825-5B610A497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19" name="Text Box 4">
          <a:extLst>
            <a:ext uri="{FF2B5EF4-FFF2-40B4-BE49-F238E27FC236}">
              <a16:creationId xmlns:a16="http://schemas.microsoft.com/office/drawing/2014/main" id="{BEA2BAFE-E950-4612-BF22-4F4C3F10127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20" name="Text Box 6">
          <a:extLst>
            <a:ext uri="{FF2B5EF4-FFF2-40B4-BE49-F238E27FC236}">
              <a16:creationId xmlns:a16="http://schemas.microsoft.com/office/drawing/2014/main" id="{E01662F6-7FBA-4A13-8ECE-2103B99CDA7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1" name="Text Box 4">
          <a:extLst>
            <a:ext uri="{FF2B5EF4-FFF2-40B4-BE49-F238E27FC236}">
              <a16:creationId xmlns:a16="http://schemas.microsoft.com/office/drawing/2014/main" id="{640AD509-338D-4B8F-A84E-B692221764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2" name="Text Box 6">
          <a:extLst>
            <a:ext uri="{FF2B5EF4-FFF2-40B4-BE49-F238E27FC236}">
              <a16:creationId xmlns:a16="http://schemas.microsoft.com/office/drawing/2014/main" id="{4BC5DD5E-9CC9-48E0-A223-55D57B79C63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3" name="Text Box 4">
          <a:extLst>
            <a:ext uri="{FF2B5EF4-FFF2-40B4-BE49-F238E27FC236}">
              <a16:creationId xmlns:a16="http://schemas.microsoft.com/office/drawing/2014/main" id="{633663A2-FF48-4726-B08F-D91DCA3B31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4" name="Text Box 6">
          <a:extLst>
            <a:ext uri="{FF2B5EF4-FFF2-40B4-BE49-F238E27FC236}">
              <a16:creationId xmlns:a16="http://schemas.microsoft.com/office/drawing/2014/main" id="{BC16D68E-80D4-401D-AE1F-95C73023A4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5" name="Text Box 4">
          <a:extLst>
            <a:ext uri="{FF2B5EF4-FFF2-40B4-BE49-F238E27FC236}">
              <a16:creationId xmlns:a16="http://schemas.microsoft.com/office/drawing/2014/main" id="{892112F7-7B94-4871-9609-3B574A7AC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6" name="Text Box 6">
          <a:extLst>
            <a:ext uri="{FF2B5EF4-FFF2-40B4-BE49-F238E27FC236}">
              <a16:creationId xmlns:a16="http://schemas.microsoft.com/office/drawing/2014/main" id="{60A91630-57AB-428F-AACD-7D9F5F946A0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7" name="Text Box 4">
          <a:extLst>
            <a:ext uri="{FF2B5EF4-FFF2-40B4-BE49-F238E27FC236}">
              <a16:creationId xmlns:a16="http://schemas.microsoft.com/office/drawing/2014/main" id="{B45442DF-E269-4094-8360-2498BCEF52A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8" name="Text Box 6">
          <a:extLst>
            <a:ext uri="{FF2B5EF4-FFF2-40B4-BE49-F238E27FC236}">
              <a16:creationId xmlns:a16="http://schemas.microsoft.com/office/drawing/2014/main" id="{0CC00913-288A-46CE-8E0E-D1BD48D4630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29" name="Text Box 4">
          <a:extLst>
            <a:ext uri="{FF2B5EF4-FFF2-40B4-BE49-F238E27FC236}">
              <a16:creationId xmlns:a16="http://schemas.microsoft.com/office/drawing/2014/main" id="{4B729649-3F17-4D0B-92E8-FA5CA5BF2B3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30" name="Text Box 6">
          <a:extLst>
            <a:ext uri="{FF2B5EF4-FFF2-40B4-BE49-F238E27FC236}">
              <a16:creationId xmlns:a16="http://schemas.microsoft.com/office/drawing/2014/main" id="{722DD1C6-7B26-4572-83F4-D1E5F0935A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1" name="Text Box 4">
          <a:extLst>
            <a:ext uri="{FF2B5EF4-FFF2-40B4-BE49-F238E27FC236}">
              <a16:creationId xmlns:a16="http://schemas.microsoft.com/office/drawing/2014/main" id="{2584376E-4FE4-40BF-8F74-5D7BD1CB04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2" name="Text Box 6">
          <a:extLst>
            <a:ext uri="{FF2B5EF4-FFF2-40B4-BE49-F238E27FC236}">
              <a16:creationId xmlns:a16="http://schemas.microsoft.com/office/drawing/2014/main" id="{FB160A54-6037-4B54-A4E8-4F698A9FAC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3" name="Text Box 4">
          <a:extLst>
            <a:ext uri="{FF2B5EF4-FFF2-40B4-BE49-F238E27FC236}">
              <a16:creationId xmlns:a16="http://schemas.microsoft.com/office/drawing/2014/main" id="{A6C5F6D8-ED58-4ED2-96EF-FEE0E0A35BE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4" name="Text Box 6">
          <a:extLst>
            <a:ext uri="{FF2B5EF4-FFF2-40B4-BE49-F238E27FC236}">
              <a16:creationId xmlns:a16="http://schemas.microsoft.com/office/drawing/2014/main" id="{33E24021-73E8-4B50-BBC4-6D53AEF7B6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5" name="Text Box 4">
          <a:extLst>
            <a:ext uri="{FF2B5EF4-FFF2-40B4-BE49-F238E27FC236}">
              <a16:creationId xmlns:a16="http://schemas.microsoft.com/office/drawing/2014/main" id="{4C07DE73-532E-4ED9-836E-7547C34F1D3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6" name="Text Box 6">
          <a:extLst>
            <a:ext uri="{FF2B5EF4-FFF2-40B4-BE49-F238E27FC236}">
              <a16:creationId xmlns:a16="http://schemas.microsoft.com/office/drawing/2014/main" id="{FEA8C619-0E12-47FB-BFAD-28A9A2E84E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7" name="Text Box 4">
          <a:extLst>
            <a:ext uri="{FF2B5EF4-FFF2-40B4-BE49-F238E27FC236}">
              <a16:creationId xmlns:a16="http://schemas.microsoft.com/office/drawing/2014/main" id="{F049102C-C57E-4456-87F8-93CF238EC64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8" name="Text Box 6">
          <a:extLst>
            <a:ext uri="{FF2B5EF4-FFF2-40B4-BE49-F238E27FC236}">
              <a16:creationId xmlns:a16="http://schemas.microsoft.com/office/drawing/2014/main" id="{F796A27B-A997-4E6C-AC3C-D7C1260146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39" name="Text Box 4">
          <a:extLst>
            <a:ext uri="{FF2B5EF4-FFF2-40B4-BE49-F238E27FC236}">
              <a16:creationId xmlns:a16="http://schemas.microsoft.com/office/drawing/2014/main" id="{F0951C0F-8557-415C-AA79-5C08592FD18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0" name="Text Box 6">
          <a:extLst>
            <a:ext uri="{FF2B5EF4-FFF2-40B4-BE49-F238E27FC236}">
              <a16:creationId xmlns:a16="http://schemas.microsoft.com/office/drawing/2014/main" id="{66AEC9BF-D685-4E7A-8C3E-7F0CBFF2993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1" name="Text Box 4">
          <a:extLst>
            <a:ext uri="{FF2B5EF4-FFF2-40B4-BE49-F238E27FC236}">
              <a16:creationId xmlns:a16="http://schemas.microsoft.com/office/drawing/2014/main" id="{8BA0BC54-8B40-4EB9-8EA7-E69738CE141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2" name="Text Box 6">
          <a:extLst>
            <a:ext uri="{FF2B5EF4-FFF2-40B4-BE49-F238E27FC236}">
              <a16:creationId xmlns:a16="http://schemas.microsoft.com/office/drawing/2014/main" id="{2147ACEC-94C3-4718-9CEA-4D89F6365D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3" name="Text Box 4">
          <a:extLst>
            <a:ext uri="{FF2B5EF4-FFF2-40B4-BE49-F238E27FC236}">
              <a16:creationId xmlns:a16="http://schemas.microsoft.com/office/drawing/2014/main" id="{8BBD356C-B854-4ADC-AC20-A0C781B5A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4" name="Text Box 6">
          <a:extLst>
            <a:ext uri="{FF2B5EF4-FFF2-40B4-BE49-F238E27FC236}">
              <a16:creationId xmlns:a16="http://schemas.microsoft.com/office/drawing/2014/main" id="{ADC4B48B-7ED9-4718-AED7-5603C50753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5" name="Text Box 4">
          <a:extLst>
            <a:ext uri="{FF2B5EF4-FFF2-40B4-BE49-F238E27FC236}">
              <a16:creationId xmlns:a16="http://schemas.microsoft.com/office/drawing/2014/main" id="{C66E361E-A8BD-497A-8207-B700DD844D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6" name="Text Box 6">
          <a:extLst>
            <a:ext uri="{FF2B5EF4-FFF2-40B4-BE49-F238E27FC236}">
              <a16:creationId xmlns:a16="http://schemas.microsoft.com/office/drawing/2014/main" id="{F6053DB4-A651-4D19-935F-643A9BD961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7" name="Text Box 4">
          <a:extLst>
            <a:ext uri="{FF2B5EF4-FFF2-40B4-BE49-F238E27FC236}">
              <a16:creationId xmlns:a16="http://schemas.microsoft.com/office/drawing/2014/main" id="{6E1D760A-9FFC-40AC-95E5-7DCF618505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8" name="Text Box 6">
          <a:extLst>
            <a:ext uri="{FF2B5EF4-FFF2-40B4-BE49-F238E27FC236}">
              <a16:creationId xmlns:a16="http://schemas.microsoft.com/office/drawing/2014/main" id="{ECC54B6F-FB7D-4CF1-89A1-31504F46F6F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49" name="Text Box 4">
          <a:extLst>
            <a:ext uri="{FF2B5EF4-FFF2-40B4-BE49-F238E27FC236}">
              <a16:creationId xmlns:a16="http://schemas.microsoft.com/office/drawing/2014/main" id="{5A8A9D5E-D576-41C1-A523-0AE6AAA46D3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50" name="Text Box 6">
          <a:extLst>
            <a:ext uri="{FF2B5EF4-FFF2-40B4-BE49-F238E27FC236}">
              <a16:creationId xmlns:a16="http://schemas.microsoft.com/office/drawing/2014/main" id="{D485C51C-ED22-46E7-914C-1E4457B7D7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1" name="Text Box 4">
          <a:extLst>
            <a:ext uri="{FF2B5EF4-FFF2-40B4-BE49-F238E27FC236}">
              <a16:creationId xmlns:a16="http://schemas.microsoft.com/office/drawing/2014/main" id="{7E737F76-4E3A-4103-9C72-6F69A4A442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2" name="Text Box 6">
          <a:extLst>
            <a:ext uri="{FF2B5EF4-FFF2-40B4-BE49-F238E27FC236}">
              <a16:creationId xmlns:a16="http://schemas.microsoft.com/office/drawing/2014/main" id="{7468B847-EB6E-4FD4-AEBD-9AD10BF97F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3" name="Text Box 4">
          <a:extLst>
            <a:ext uri="{FF2B5EF4-FFF2-40B4-BE49-F238E27FC236}">
              <a16:creationId xmlns:a16="http://schemas.microsoft.com/office/drawing/2014/main" id="{DFBDB3CD-900F-4EA0-9FB7-D3D52B70F28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4" name="Text Box 6">
          <a:extLst>
            <a:ext uri="{FF2B5EF4-FFF2-40B4-BE49-F238E27FC236}">
              <a16:creationId xmlns:a16="http://schemas.microsoft.com/office/drawing/2014/main" id="{61A53362-0946-40D7-B70E-D9B2E02DED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5" name="Text Box 4">
          <a:extLst>
            <a:ext uri="{FF2B5EF4-FFF2-40B4-BE49-F238E27FC236}">
              <a16:creationId xmlns:a16="http://schemas.microsoft.com/office/drawing/2014/main" id="{B469A953-1E5B-4774-9EB5-3A85B80A44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6" name="Text Box 6">
          <a:extLst>
            <a:ext uri="{FF2B5EF4-FFF2-40B4-BE49-F238E27FC236}">
              <a16:creationId xmlns:a16="http://schemas.microsoft.com/office/drawing/2014/main" id="{CBC8D52F-141E-477A-8234-26D5386C84D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7" name="Text Box 4">
          <a:extLst>
            <a:ext uri="{FF2B5EF4-FFF2-40B4-BE49-F238E27FC236}">
              <a16:creationId xmlns:a16="http://schemas.microsoft.com/office/drawing/2014/main" id="{129865B6-9AE8-48D0-8B5B-28D3E9B1129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8" name="Text Box 6">
          <a:extLst>
            <a:ext uri="{FF2B5EF4-FFF2-40B4-BE49-F238E27FC236}">
              <a16:creationId xmlns:a16="http://schemas.microsoft.com/office/drawing/2014/main" id="{559F9274-5615-4D4C-96A1-E61872D773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59" name="Text Box 4">
          <a:extLst>
            <a:ext uri="{FF2B5EF4-FFF2-40B4-BE49-F238E27FC236}">
              <a16:creationId xmlns:a16="http://schemas.microsoft.com/office/drawing/2014/main" id="{D2E4B1F3-5D7A-4C70-B071-3153190F34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60" name="Text Box 6">
          <a:extLst>
            <a:ext uri="{FF2B5EF4-FFF2-40B4-BE49-F238E27FC236}">
              <a16:creationId xmlns:a16="http://schemas.microsoft.com/office/drawing/2014/main" id="{4E9C6649-AA86-41A0-B156-F92F3917AA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1" name="Text Box 4">
          <a:extLst>
            <a:ext uri="{FF2B5EF4-FFF2-40B4-BE49-F238E27FC236}">
              <a16:creationId xmlns:a16="http://schemas.microsoft.com/office/drawing/2014/main" id="{E191FDA2-2D78-4678-950C-780B2401D1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2" name="Text Box 6">
          <a:extLst>
            <a:ext uri="{FF2B5EF4-FFF2-40B4-BE49-F238E27FC236}">
              <a16:creationId xmlns:a16="http://schemas.microsoft.com/office/drawing/2014/main" id="{6244CD81-0CE5-4504-B043-42BB23AB25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3" name="Text Box 4">
          <a:extLst>
            <a:ext uri="{FF2B5EF4-FFF2-40B4-BE49-F238E27FC236}">
              <a16:creationId xmlns:a16="http://schemas.microsoft.com/office/drawing/2014/main" id="{E0E3BDDC-161E-4076-9583-F6FF1030054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4" name="Text Box 6">
          <a:extLst>
            <a:ext uri="{FF2B5EF4-FFF2-40B4-BE49-F238E27FC236}">
              <a16:creationId xmlns:a16="http://schemas.microsoft.com/office/drawing/2014/main" id="{2E91846C-6322-41BB-BDCD-407B8A63B2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5" name="Text Box 4">
          <a:extLst>
            <a:ext uri="{FF2B5EF4-FFF2-40B4-BE49-F238E27FC236}">
              <a16:creationId xmlns:a16="http://schemas.microsoft.com/office/drawing/2014/main" id="{F97CBB7D-35C9-4313-99B3-6762CF3AE7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6" name="Text Box 6">
          <a:extLst>
            <a:ext uri="{FF2B5EF4-FFF2-40B4-BE49-F238E27FC236}">
              <a16:creationId xmlns:a16="http://schemas.microsoft.com/office/drawing/2014/main" id="{3D9F409D-E043-4EA0-B71C-EDCB03C950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7" name="Text Box 4">
          <a:extLst>
            <a:ext uri="{FF2B5EF4-FFF2-40B4-BE49-F238E27FC236}">
              <a16:creationId xmlns:a16="http://schemas.microsoft.com/office/drawing/2014/main" id="{A269293B-85C6-47C6-ABA5-19214B2B6D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8" name="Text Box 6">
          <a:extLst>
            <a:ext uri="{FF2B5EF4-FFF2-40B4-BE49-F238E27FC236}">
              <a16:creationId xmlns:a16="http://schemas.microsoft.com/office/drawing/2014/main" id="{CB6FD35C-D343-4CAB-BE2B-62C23A2A2D3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9" name="Text Box 4">
          <a:extLst>
            <a:ext uri="{FF2B5EF4-FFF2-40B4-BE49-F238E27FC236}">
              <a16:creationId xmlns:a16="http://schemas.microsoft.com/office/drawing/2014/main" id="{C9DE208F-3EA9-44EE-907C-A5F9F62D840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70" name="Text Box 6">
          <a:extLst>
            <a:ext uri="{FF2B5EF4-FFF2-40B4-BE49-F238E27FC236}">
              <a16:creationId xmlns:a16="http://schemas.microsoft.com/office/drawing/2014/main" id="{6D060EEE-874B-4E83-98FF-CEB92DE9C8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1" name="Text Box 4">
          <a:extLst>
            <a:ext uri="{FF2B5EF4-FFF2-40B4-BE49-F238E27FC236}">
              <a16:creationId xmlns:a16="http://schemas.microsoft.com/office/drawing/2014/main" id="{42B4F562-BD40-4C30-9C47-1E8B0F9C2F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2" name="Text Box 6">
          <a:extLst>
            <a:ext uri="{FF2B5EF4-FFF2-40B4-BE49-F238E27FC236}">
              <a16:creationId xmlns:a16="http://schemas.microsoft.com/office/drawing/2014/main" id="{D6EFCCC6-CFE2-423A-B4B8-E39096A4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3" name="Text Box 4">
          <a:extLst>
            <a:ext uri="{FF2B5EF4-FFF2-40B4-BE49-F238E27FC236}">
              <a16:creationId xmlns:a16="http://schemas.microsoft.com/office/drawing/2014/main" id="{F7524659-DC67-40AF-BAD6-6EA220E7C5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4" name="Text Box 6">
          <a:extLst>
            <a:ext uri="{FF2B5EF4-FFF2-40B4-BE49-F238E27FC236}">
              <a16:creationId xmlns:a16="http://schemas.microsoft.com/office/drawing/2014/main" id="{23003CDE-033F-44CB-B769-53AC9305987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5" name="Text Box 4">
          <a:extLst>
            <a:ext uri="{FF2B5EF4-FFF2-40B4-BE49-F238E27FC236}">
              <a16:creationId xmlns:a16="http://schemas.microsoft.com/office/drawing/2014/main" id="{3CF1BE78-E206-4A54-BA94-484E08D328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6" name="Text Box 6">
          <a:extLst>
            <a:ext uri="{FF2B5EF4-FFF2-40B4-BE49-F238E27FC236}">
              <a16:creationId xmlns:a16="http://schemas.microsoft.com/office/drawing/2014/main" id="{2CE0D722-A486-4E94-B5D7-C063FFA9B5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7" name="Text Box 4">
          <a:extLst>
            <a:ext uri="{FF2B5EF4-FFF2-40B4-BE49-F238E27FC236}">
              <a16:creationId xmlns:a16="http://schemas.microsoft.com/office/drawing/2014/main" id="{CC711AF4-F30F-4262-B669-C07367CC4A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8" name="Text Box 6">
          <a:extLst>
            <a:ext uri="{FF2B5EF4-FFF2-40B4-BE49-F238E27FC236}">
              <a16:creationId xmlns:a16="http://schemas.microsoft.com/office/drawing/2014/main" id="{4F36E8F3-C1A0-4C0A-856C-8D63FC33900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9" name="Text Box 4">
          <a:extLst>
            <a:ext uri="{FF2B5EF4-FFF2-40B4-BE49-F238E27FC236}">
              <a16:creationId xmlns:a16="http://schemas.microsoft.com/office/drawing/2014/main" id="{E567AD14-48D1-4774-A4A0-EEE2E455023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0" name="Text Box 6">
          <a:extLst>
            <a:ext uri="{FF2B5EF4-FFF2-40B4-BE49-F238E27FC236}">
              <a16:creationId xmlns:a16="http://schemas.microsoft.com/office/drawing/2014/main" id="{99D1B89B-A287-4F11-8BF6-F31921C522A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1" name="Text Box 4">
          <a:extLst>
            <a:ext uri="{FF2B5EF4-FFF2-40B4-BE49-F238E27FC236}">
              <a16:creationId xmlns:a16="http://schemas.microsoft.com/office/drawing/2014/main" id="{0E6C53C1-A0E4-4BB2-9755-AF87E5C510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2" name="Text Box 6">
          <a:extLst>
            <a:ext uri="{FF2B5EF4-FFF2-40B4-BE49-F238E27FC236}">
              <a16:creationId xmlns:a16="http://schemas.microsoft.com/office/drawing/2014/main" id="{28F2E5E9-9AB8-493A-8AF8-7A4484DC17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3" name="Text Box 4">
          <a:extLst>
            <a:ext uri="{FF2B5EF4-FFF2-40B4-BE49-F238E27FC236}">
              <a16:creationId xmlns:a16="http://schemas.microsoft.com/office/drawing/2014/main" id="{2E5B8526-578A-40F2-8969-FC881E1ACF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4" name="Text Box 6">
          <a:extLst>
            <a:ext uri="{FF2B5EF4-FFF2-40B4-BE49-F238E27FC236}">
              <a16:creationId xmlns:a16="http://schemas.microsoft.com/office/drawing/2014/main" id="{B09ABDE9-11ED-4688-890B-F37D7684F8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5" name="Text Box 4">
          <a:extLst>
            <a:ext uri="{FF2B5EF4-FFF2-40B4-BE49-F238E27FC236}">
              <a16:creationId xmlns:a16="http://schemas.microsoft.com/office/drawing/2014/main" id="{4FB8B9D5-038F-4C45-96F6-A6D689B7001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6" name="Text Box 6">
          <a:extLst>
            <a:ext uri="{FF2B5EF4-FFF2-40B4-BE49-F238E27FC236}">
              <a16:creationId xmlns:a16="http://schemas.microsoft.com/office/drawing/2014/main" id="{ECA48E9A-E225-4D3E-9DA2-C8806FD8B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7" name="Text Box 4">
          <a:extLst>
            <a:ext uri="{FF2B5EF4-FFF2-40B4-BE49-F238E27FC236}">
              <a16:creationId xmlns:a16="http://schemas.microsoft.com/office/drawing/2014/main" id="{B9211CDF-F1CF-4BA9-B866-6B6D453EF8F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8" name="Text Box 6">
          <a:extLst>
            <a:ext uri="{FF2B5EF4-FFF2-40B4-BE49-F238E27FC236}">
              <a16:creationId xmlns:a16="http://schemas.microsoft.com/office/drawing/2014/main" id="{13DC3D8A-9760-4072-818C-F972315717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9" name="Text Box 4">
          <a:extLst>
            <a:ext uri="{FF2B5EF4-FFF2-40B4-BE49-F238E27FC236}">
              <a16:creationId xmlns:a16="http://schemas.microsoft.com/office/drawing/2014/main" id="{BCB74D71-99B0-41A3-ACEA-6AB971B4358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0" name="Text Box 6">
          <a:extLst>
            <a:ext uri="{FF2B5EF4-FFF2-40B4-BE49-F238E27FC236}">
              <a16:creationId xmlns:a16="http://schemas.microsoft.com/office/drawing/2014/main" id="{A7BDE93A-F00A-4E94-8594-5CEEB8CD30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1" name="Text Box 4">
          <a:extLst>
            <a:ext uri="{FF2B5EF4-FFF2-40B4-BE49-F238E27FC236}">
              <a16:creationId xmlns:a16="http://schemas.microsoft.com/office/drawing/2014/main" id="{4C2C9665-7565-47C9-A9E7-AAB324AEFB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2" name="Text Box 6">
          <a:extLst>
            <a:ext uri="{FF2B5EF4-FFF2-40B4-BE49-F238E27FC236}">
              <a16:creationId xmlns:a16="http://schemas.microsoft.com/office/drawing/2014/main" id="{7EDCFCA1-46CF-45F3-B4DE-9C06E95F32B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3" name="Text Box 4">
          <a:extLst>
            <a:ext uri="{FF2B5EF4-FFF2-40B4-BE49-F238E27FC236}">
              <a16:creationId xmlns:a16="http://schemas.microsoft.com/office/drawing/2014/main" id="{DCD11DC4-8885-4DD6-A2E4-E017D3BA8E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4" name="Text Box 6">
          <a:extLst>
            <a:ext uri="{FF2B5EF4-FFF2-40B4-BE49-F238E27FC236}">
              <a16:creationId xmlns:a16="http://schemas.microsoft.com/office/drawing/2014/main" id="{E547C3EC-500B-4CF5-A561-06200C5ADE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5" name="Text Box 4">
          <a:extLst>
            <a:ext uri="{FF2B5EF4-FFF2-40B4-BE49-F238E27FC236}">
              <a16:creationId xmlns:a16="http://schemas.microsoft.com/office/drawing/2014/main" id="{D7C61209-8A7E-49B9-A70D-E7A0A9177C1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6" name="Text Box 6">
          <a:extLst>
            <a:ext uri="{FF2B5EF4-FFF2-40B4-BE49-F238E27FC236}">
              <a16:creationId xmlns:a16="http://schemas.microsoft.com/office/drawing/2014/main" id="{193DE2D6-2841-4F23-B7EE-57C80D1B4FA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7" name="Text Box 4">
          <a:extLst>
            <a:ext uri="{FF2B5EF4-FFF2-40B4-BE49-F238E27FC236}">
              <a16:creationId xmlns:a16="http://schemas.microsoft.com/office/drawing/2014/main" id="{9FBA866A-C863-454F-8A78-C60B89601E7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8" name="Text Box 6">
          <a:extLst>
            <a:ext uri="{FF2B5EF4-FFF2-40B4-BE49-F238E27FC236}">
              <a16:creationId xmlns:a16="http://schemas.microsoft.com/office/drawing/2014/main" id="{0E5A4AC7-BBF0-4526-83AC-3EE982A006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99" name="Text Box 4">
          <a:extLst>
            <a:ext uri="{FF2B5EF4-FFF2-40B4-BE49-F238E27FC236}">
              <a16:creationId xmlns:a16="http://schemas.microsoft.com/office/drawing/2014/main" id="{9986E464-0317-4991-B89B-709F6FAFCA9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0" name="Text Box 6">
          <a:extLst>
            <a:ext uri="{FF2B5EF4-FFF2-40B4-BE49-F238E27FC236}">
              <a16:creationId xmlns:a16="http://schemas.microsoft.com/office/drawing/2014/main" id="{98C0047E-45D4-4697-B823-1A7229DDAA1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1" name="Text Box 4">
          <a:extLst>
            <a:ext uri="{FF2B5EF4-FFF2-40B4-BE49-F238E27FC236}">
              <a16:creationId xmlns:a16="http://schemas.microsoft.com/office/drawing/2014/main" id="{57D76426-EEF8-4337-A916-9B5ECDB5244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2" name="Text Box 6">
          <a:extLst>
            <a:ext uri="{FF2B5EF4-FFF2-40B4-BE49-F238E27FC236}">
              <a16:creationId xmlns:a16="http://schemas.microsoft.com/office/drawing/2014/main" id="{ACDF72DA-2739-4F05-A79E-B9F63AFD878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3" name="Text Box 4">
          <a:extLst>
            <a:ext uri="{FF2B5EF4-FFF2-40B4-BE49-F238E27FC236}">
              <a16:creationId xmlns:a16="http://schemas.microsoft.com/office/drawing/2014/main" id="{1811EFE9-5F89-43F2-B14B-43C362DFA2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4" name="Text Box 6">
          <a:extLst>
            <a:ext uri="{FF2B5EF4-FFF2-40B4-BE49-F238E27FC236}">
              <a16:creationId xmlns:a16="http://schemas.microsoft.com/office/drawing/2014/main" id="{53486C42-99E5-4F7E-A8E3-90789491705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5" name="Text Box 4">
          <a:extLst>
            <a:ext uri="{FF2B5EF4-FFF2-40B4-BE49-F238E27FC236}">
              <a16:creationId xmlns:a16="http://schemas.microsoft.com/office/drawing/2014/main" id="{09C1E21E-273A-496F-A4B9-2A8F4DE4A8A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6" name="Text Box 6">
          <a:extLst>
            <a:ext uri="{FF2B5EF4-FFF2-40B4-BE49-F238E27FC236}">
              <a16:creationId xmlns:a16="http://schemas.microsoft.com/office/drawing/2014/main" id="{C5EE8A27-6720-4E46-B9BD-D3BB3B8EF3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7" name="Text Box 4">
          <a:extLst>
            <a:ext uri="{FF2B5EF4-FFF2-40B4-BE49-F238E27FC236}">
              <a16:creationId xmlns:a16="http://schemas.microsoft.com/office/drawing/2014/main" id="{182E994B-A885-42D2-9351-3E5A4486AF5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8" name="Text Box 6">
          <a:extLst>
            <a:ext uri="{FF2B5EF4-FFF2-40B4-BE49-F238E27FC236}">
              <a16:creationId xmlns:a16="http://schemas.microsoft.com/office/drawing/2014/main" id="{993968E4-607B-4CFE-B0DB-D3CC3AB1AB3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9" name="Text Box 4">
          <a:extLst>
            <a:ext uri="{FF2B5EF4-FFF2-40B4-BE49-F238E27FC236}">
              <a16:creationId xmlns:a16="http://schemas.microsoft.com/office/drawing/2014/main" id="{849C26B0-BE68-449F-BC22-84BC7BDF39C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0" name="Text Box 6">
          <a:extLst>
            <a:ext uri="{FF2B5EF4-FFF2-40B4-BE49-F238E27FC236}">
              <a16:creationId xmlns:a16="http://schemas.microsoft.com/office/drawing/2014/main" id="{2AC6E519-4755-4D71-91F7-3169B9B8BCE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1" name="Text Box 4">
          <a:extLst>
            <a:ext uri="{FF2B5EF4-FFF2-40B4-BE49-F238E27FC236}">
              <a16:creationId xmlns:a16="http://schemas.microsoft.com/office/drawing/2014/main" id="{6DCDF971-5EDC-4B04-8ADC-7DEDD82DEF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2" name="Text Box 6">
          <a:extLst>
            <a:ext uri="{FF2B5EF4-FFF2-40B4-BE49-F238E27FC236}">
              <a16:creationId xmlns:a16="http://schemas.microsoft.com/office/drawing/2014/main" id="{6F702958-A330-40D2-9D7D-FC4665434A5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3" name="Text Box 4">
          <a:extLst>
            <a:ext uri="{FF2B5EF4-FFF2-40B4-BE49-F238E27FC236}">
              <a16:creationId xmlns:a16="http://schemas.microsoft.com/office/drawing/2014/main" id="{7BBE8763-168E-4B26-849A-D38647D5239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4" name="Text Box 6">
          <a:extLst>
            <a:ext uri="{FF2B5EF4-FFF2-40B4-BE49-F238E27FC236}">
              <a16:creationId xmlns:a16="http://schemas.microsoft.com/office/drawing/2014/main" id="{800DE789-CA00-4334-9B73-55CD8EDDD7B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5" name="Text Box 4">
          <a:extLst>
            <a:ext uri="{FF2B5EF4-FFF2-40B4-BE49-F238E27FC236}">
              <a16:creationId xmlns:a16="http://schemas.microsoft.com/office/drawing/2014/main" id="{EA14DFD6-D596-424E-8DFC-6C73B63E9F81}"/>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6" name="Text Box 6">
          <a:extLst>
            <a:ext uri="{FF2B5EF4-FFF2-40B4-BE49-F238E27FC236}">
              <a16:creationId xmlns:a16="http://schemas.microsoft.com/office/drawing/2014/main" id="{1E0638FF-7E37-4755-ACE6-ADF5D1E902B4}"/>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7" name="Text Box 4">
          <a:extLst>
            <a:ext uri="{FF2B5EF4-FFF2-40B4-BE49-F238E27FC236}">
              <a16:creationId xmlns:a16="http://schemas.microsoft.com/office/drawing/2014/main" id="{392B606A-722A-4DA2-BC83-DC645A27735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8" name="Text Box 6">
          <a:extLst>
            <a:ext uri="{FF2B5EF4-FFF2-40B4-BE49-F238E27FC236}">
              <a16:creationId xmlns:a16="http://schemas.microsoft.com/office/drawing/2014/main" id="{7EC6A43A-1796-44C2-A4DE-DD1D0EE442C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19" name="Text Box 4">
          <a:extLst>
            <a:ext uri="{FF2B5EF4-FFF2-40B4-BE49-F238E27FC236}">
              <a16:creationId xmlns:a16="http://schemas.microsoft.com/office/drawing/2014/main" id="{44049AE9-6E37-41F3-B2F2-BE8A2FD50F64}"/>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20" name="Text Box 6">
          <a:extLst>
            <a:ext uri="{FF2B5EF4-FFF2-40B4-BE49-F238E27FC236}">
              <a16:creationId xmlns:a16="http://schemas.microsoft.com/office/drawing/2014/main" id="{F1D29ED1-25BC-41CD-9220-667B6736BD10}"/>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1" name="Text Box 4">
          <a:extLst>
            <a:ext uri="{FF2B5EF4-FFF2-40B4-BE49-F238E27FC236}">
              <a16:creationId xmlns:a16="http://schemas.microsoft.com/office/drawing/2014/main" id="{179BA628-7D66-4EE9-909C-9887BEBDBB71}"/>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2" name="Text Box 6">
          <a:extLst>
            <a:ext uri="{FF2B5EF4-FFF2-40B4-BE49-F238E27FC236}">
              <a16:creationId xmlns:a16="http://schemas.microsoft.com/office/drawing/2014/main" id="{CE8C934F-972D-4EA8-8DD7-223F85F5FE57}"/>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6923" name="Text Box 6">
          <a:extLst>
            <a:ext uri="{FF2B5EF4-FFF2-40B4-BE49-F238E27FC236}">
              <a16:creationId xmlns:a16="http://schemas.microsoft.com/office/drawing/2014/main" id="{DD71E387-DCB6-47A9-82AA-964F50C919A3}"/>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4" name="Text Box 4">
          <a:extLst>
            <a:ext uri="{FF2B5EF4-FFF2-40B4-BE49-F238E27FC236}">
              <a16:creationId xmlns:a16="http://schemas.microsoft.com/office/drawing/2014/main" id="{9B704D16-98FE-476D-8FCD-445EDC7AD9D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5" name="Text Box 6">
          <a:extLst>
            <a:ext uri="{FF2B5EF4-FFF2-40B4-BE49-F238E27FC236}">
              <a16:creationId xmlns:a16="http://schemas.microsoft.com/office/drawing/2014/main" id="{B310C765-E7AC-4C99-8972-9FAE965E49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6" name="Text Box 4">
          <a:extLst>
            <a:ext uri="{FF2B5EF4-FFF2-40B4-BE49-F238E27FC236}">
              <a16:creationId xmlns:a16="http://schemas.microsoft.com/office/drawing/2014/main" id="{C4C5EFE0-9C55-4E03-831B-5D761F741D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7" name="Text Box 6">
          <a:extLst>
            <a:ext uri="{FF2B5EF4-FFF2-40B4-BE49-F238E27FC236}">
              <a16:creationId xmlns:a16="http://schemas.microsoft.com/office/drawing/2014/main" id="{65FDB571-3428-47FA-BB4D-C774816DE2F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8" name="Text Box 4">
          <a:extLst>
            <a:ext uri="{FF2B5EF4-FFF2-40B4-BE49-F238E27FC236}">
              <a16:creationId xmlns:a16="http://schemas.microsoft.com/office/drawing/2014/main" id="{0C3556DB-C77C-4D0D-818B-37E576AECE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9" name="Text Box 6">
          <a:extLst>
            <a:ext uri="{FF2B5EF4-FFF2-40B4-BE49-F238E27FC236}">
              <a16:creationId xmlns:a16="http://schemas.microsoft.com/office/drawing/2014/main" id="{4AAD7C2D-5018-4B5A-BF9C-9DE9AA7ACC9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0" name="Text Box 4">
          <a:extLst>
            <a:ext uri="{FF2B5EF4-FFF2-40B4-BE49-F238E27FC236}">
              <a16:creationId xmlns:a16="http://schemas.microsoft.com/office/drawing/2014/main" id="{649B8568-2116-462D-80A4-D80054618B15}"/>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1" name="Text Box 4">
          <a:extLst>
            <a:ext uri="{FF2B5EF4-FFF2-40B4-BE49-F238E27FC236}">
              <a16:creationId xmlns:a16="http://schemas.microsoft.com/office/drawing/2014/main" id="{AA9F8AC7-54EB-47C2-9573-A0AFB329646B}"/>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2" name="Text Box 4">
          <a:extLst>
            <a:ext uri="{FF2B5EF4-FFF2-40B4-BE49-F238E27FC236}">
              <a16:creationId xmlns:a16="http://schemas.microsoft.com/office/drawing/2014/main" id="{D6040610-4573-4AE5-9D6C-687EE5ADA87D}"/>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3" name="Text Box 4">
          <a:extLst>
            <a:ext uri="{FF2B5EF4-FFF2-40B4-BE49-F238E27FC236}">
              <a16:creationId xmlns:a16="http://schemas.microsoft.com/office/drawing/2014/main" id="{542D402A-984D-4323-8E45-88E9DF5DE432}"/>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4" name="Text Box 4">
          <a:extLst>
            <a:ext uri="{FF2B5EF4-FFF2-40B4-BE49-F238E27FC236}">
              <a16:creationId xmlns:a16="http://schemas.microsoft.com/office/drawing/2014/main" id="{DCE7FF1D-1E7F-40B9-BEBC-38D3452FD22C}"/>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5" name="Text Box 4">
          <a:extLst>
            <a:ext uri="{FF2B5EF4-FFF2-40B4-BE49-F238E27FC236}">
              <a16:creationId xmlns:a16="http://schemas.microsoft.com/office/drawing/2014/main" id="{09643B15-F524-46D2-8001-E041F9189E9A}"/>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6" name="Text Box 4">
          <a:extLst>
            <a:ext uri="{FF2B5EF4-FFF2-40B4-BE49-F238E27FC236}">
              <a16:creationId xmlns:a16="http://schemas.microsoft.com/office/drawing/2014/main" id="{1AB16725-2CD8-4291-8B2B-2375A847E799}"/>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7" name="Text Box 4">
          <a:extLst>
            <a:ext uri="{FF2B5EF4-FFF2-40B4-BE49-F238E27FC236}">
              <a16:creationId xmlns:a16="http://schemas.microsoft.com/office/drawing/2014/main" id="{ADEAFEB8-D732-4812-BDC9-B3DEB4C6DEF6}"/>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8" name="Text Box 4">
          <a:extLst>
            <a:ext uri="{FF2B5EF4-FFF2-40B4-BE49-F238E27FC236}">
              <a16:creationId xmlns:a16="http://schemas.microsoft.com/office/drawing/2014/main" id="{4DB654E0-1112-47EC-8005-23EEF67D5842}"/>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9" name="Text Box 4">
          <a:extLst>
            <a:ext uri="{FF2B5EF4-FFF2-40B4-BE49-F238E27FC236}">
              <a16:creationId xmlns:a16="http://schemas.microsoft.com/office/drawing/2014/main" id="{BB020F7B-DA61-450F-98ED-F7D33CDAD239}"/>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0" name="Text Box 4">
          <a:extLst>
            <a:ext uri="{FF2B5EF4-FFF2-40B4-BE49-F238E27FC236}">
              <a16:creationId xmlns:a16="http://schemas.microsoft.com/office/drawing/2014/main" id="{279E3667-448C-4694-9416-62E53BCA5ABB}"/>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1" name="Text Box 4">
          <a:extLst>
            <a:ext uri="{FF2B5EF4-FFF2-40B4-BE49-F238E27FC236}">
              <a16:creationId xmlns:a16="http://schemas.microsoft.com/office/drawing/2014/main" id="{EBC4228E-27D3-46D7-AECE-ED087B477CD6}"/>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445</xdr:row>
      <xdr:rowOff>428625</xdr:rowOff>
    </xdr:from>
    <xdr:ext cx="85725" cy="150329"/>
    <xdr:sp macro="" textlink="">
      <xdr:nvSpPr>
        <xdr:cNvPr id="6942" name="Text Box 4">
          <a:extLst>
            <a:ext uri="{FF2B5EF4-FFF2-40B4-BE49-F238E27FC236}">
              <a16:creationId xmlns:a16="http://schemas.microsoft.com/office/drawing/2014/main" id="{3BB2DAB6-AF28-4D15-9109-E43F641A9285}"/>
            </a:ext>
          </a:extLst>
        </xdr:cNvPr>
        <xdr:cNvSpPr txBox="1">
          <a:spLocks noChangeArrowheads="1"/>
        </xdr:cNvSpPr>
      </xdr:nvSpPr>
      <xdr:spPr bwMode="auto">
        <a:xfrm>
          <a:off x="314325" y="101941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3" name="Text Box 4">
          <a:extLst>
            <a:ext uri="{FF2B5EF4-FFF2-40B4-BE49-F238E27FC236}">
              <a16:creationId xmlns:a16="http://schemas.microsoft.com/office/drawing/2014/main" id="{527BE335-40C8-40B7-A246-6ECE9963668D}"/>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4" name="Text Box 6">
          <a:extLst>
            <a:ext uri="{FF2B5EF4-FFF2-40B4-BE49-F238E27FC236}">
              <a16:creationId xmlns:a16="http://schemas.microsoft.com/office/drawing/2014/main" id="{F48816FC-03E8-4FB3-A6B0-DAF2AF477544}"/>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5" name="Text Box 4">
          <a:extLst>
            <a:ext uri="{FF2B5EF4-FFF2-40B4-BE49-F238E27FC236}">
              <a16:creationId xmlns:a16="http://schemas.microsoft.com/office/drawing/2014/main" id="{E3FFD988-B100-4CC8-A2D1-D3E447B4345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6" name="Text Box 6">
          <a:extLst>
            <a:ext uri="{FF2B5EF4-FFF2-40B4-BE49-F238E27FC236}">
              <a16:creationId xmlns:a16="http://schemas.microsoft.com/office/drawing/2014/main" id="{097B5249-F133-4EB9-B9F4-5F687A1E9A1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7" name="Text Box 4">
          <a:extLst>
            <a:ext uri="{FF2B5EF4-FFF2-40B4-BE49-F238E27FC236}">
              <a16:creationId xmlns:a16="http://schemas.microsoft.com/office/drawing/2014/main" id="{C3583D53-8FED-42D0-92B9-AA1A439E677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8" name="Text Box 6">
          <a:extLst>
            <a:ext uri="{FF2B5EF4-FFF2-40B4-BE49-F238E27FC236}">
              <a16:creationId xmlns:a16="http://schemas.microsoft.com/office/drawing/2014/main" id="{3AF4CAC8-226C-4926-A218-26FD0E090FC5}"/>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9" name="Text Box 4">
          <a:extLst>
            <a:ext uri="{FF2B5EF4-FFF2-40B4-BE49-F238E27FC236}">
              <a16:creationId xmlns:a16="http://schemas.microsoft.com/office/drawing/2014/main" id="{3192010B-D2CA-4EA2-BB42-3B21AD591982}"/>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0" name="Text Box 6">
          <a:extLst>
            <a:ext uri="{FF2B5EF4-FFF2-40B4-BE49-F238E27FC236}">
              <a16:creationId xmlns:a16="http://schemas.microsoft.com/office/drawing/2014/main" id="{1CF2DA00-FEA7-46B5-B1EA-66BAB8FB91F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1" name="Text Box 4">
          <a:extLst>
            <a:ext uri="{FF2B5EF4-FFF2-40B4-BE49-F238E27FC236}">
              <a16:creationId xmlns:a16="http://schemas.microsoft.com/office/drawing/2014/main" id="{A9F0AB90-4F4C-48DD-8A1F-359F26D4398A}"/>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2" name="Text Box 6">
          <a:extLst>
            <a:ext uri="{FF2B5EF4-FFF2-40B4-BE49-F238E27FC236}">
              <a16:creationId xmlns:a16="http://schemas.microsoft.com/office/drawing/2014/main" id="{EB369F39-8071-456C-8E85-0812C37497A7}"/>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3" name="Text Box 4">
          <a:extLst>
            <a:ext uri="{FF2B5EF4-FFF2-40B4-BE49-F238E27FC236}">
              <a16:creationId xmlns:a16="http://schemas.microsoft.com/office/drawing/2014/main" id="{31C13EA6-A449-4BE7-BE90-B5443992522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4" name="Text Box 6">
          <a:extLst>
            <a:ext uri="{FF2B5EF4-FFF2-40B4-BE49-F238E27FC236}">
              <a16:creationId xmlns:a16="http://schemas.microsoft.com/office/drawing/2014/main" id="{53CAE329-8C40-43D6-9268-69EC6E8B7FB6}"/>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5" name="Text Box 4">
          <a:extLst>
            <a:ext uri="{FF2B5EF4-FFF2-40B4-BE49-F238E27FC236}">
              <a16:creationId xmlns:a16="http://schemas.microsoft.com/office/drawing/2014/main" id="{AE973DEB-0496-4ACA-800D-B4CD9F031021}"/>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6" name="Text Box 6">
          <a:extLst>
            <a:ext uri="{FF2B5EF4-FFF2-40B4-BE49-F238E27FC236}">
              <a16:creationId xmlns:a16="http://schemas.microsoft.com/office/drawing/2014/main" id="{F25A62FF-0E04-4ABB-8D49-66EDDE61B030}"/>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6957" name="Text Box 6">
          <a:extLst>
            <a:ext uri="{FF2B5EF4-FFF2-40B4-BE49-F238E27FC236}">
              <a16:creationId xmlns:a16="http://schemas.microsoft.com/office/drawing/2014/main" id="{E9C25675-8579-40CA-BC3C-EC771416E30F}"/>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8" name="Text Box 4">
          <a:extLst>
            <a:ext uri="{FF2B5EF4-FFF2-40B4-BE49-F238E27FC236}">
              <a16:creationId xmlns:a16="http://schemas.microsoft.com/office/drawing/2014/main" id="{E2CAF87D-61EA-4870-B48F-1ABE0BF48914}"/>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9" name="Text Box 6">
          <a:extLst>
            <a:ext uri="{FF2B5EF4-FFF2-40B4-BE49-F238E27FC236}">
              <a16:creationId xmlns:a16="http://schemas.microsoft.com/office/drawing/2014/main" id="{914CA09D-B2CB-4801-8AB6-3FBD7FC809FA}"/>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0" name="Text Box 6">
          <a:extLst>
            <a:ext uri="{FF2B5EF4-FFF2-40B4-BE49-F238E27FC236}">
              <a16:creationId xmlns:a16="http://schemas.microsoft.com/office/drawing/2014/main" id="{6B02880A-361A-4116-BA90-0A087FF5DFC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1" name="Text Box 4">
          <a:extLst>
            <a:ext uri="{FF2B5EF4-FFF2-40B4-BE49-F238E27FC236}">
              <a16:creationId xmlns:a16="http://schemas.microsoft.com/office/drawing/2014/main" id="{2A8F3483-BC26-4570-AA00-0EEDD5DE9910}"/>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2" name="Text Box 6">
          <a:extLst>
            <a:ext uri="{FF2B5EF4-FFF2-40B4-BE49-F238E27FC236}">
              <a16:creationId xmlns:a16="http://schemas.microsoft.com/office/drawing/2014/main" id="{CB83C5A6-E06F-4F32-B06A-F5F50DB6DF7C}"/>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3" name="Text Box 4">
          <a:extLst>
            <a:ext uri="{FF2B5EF4-FFF2-40B4-BE49-F238E27FC236}">
              <a16:creationId xmlns:a16="http://schemas.microsoft.com/office/drawing/2014/main" id="{82F06006-9A43-43A5-8228-87D2F8E1AF2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4" name="Text Box 6">
          <a:extLst>
            <a:ext uri="{FF2B5EF4-FFF2-40B4-BE49-F238E27FC236}">
              <a16:creationId xmlns:a16="http://schemas.microsoft.com/office/drawing/2014/main" id="{CBDA438D-5F76-41EA-B644-91FDB2D1D7FF}"/>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5" name="Text Box 4">
          <a:extLst>
            <a:ext uri="{FF2B5EF4-FFF2-40B4-BE49-F238E27FC236}">
              <a16:creationId xmlns:a16="http://schemas.microsoft.com/office/drawing/2014/main" id="{904DC614-FF81-45AD-A302-2B6222E82DCD}"/>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6" name="Text Box 6">
          <a:extLst>
            <a:ext uri="{FF2B5EF4-FFF2-40B4-BE49-F238E27FC236}">
              <a16:creationId xmlns:a16="http://schemas.microsoft.com/office/drawing/2014/main" id="{8C14289A-3590-466F-AAF3-787AAE527579}"/>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7" name="Text Box 4">
          <a:extLst>
            <a:ext uri="{FF2B5EF4-FFF2-40B4-BE49-F238E27FC236}">
              <a16:creationId xmlns:a16="http://schemas.microsoft.com/office/drawing/2014/main" id="{42C73B0B-DFC1-4A45-AFEE-4B5B19E8B37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8" name="Text Box 6">
          <a:extLst>
            <a:ext uri="{FF2B5EF4-FFF2-40B4-BE49-F238E27FC236}">
              <a16:creationId xmlns:a16="http://schemas.microsoft.com/office/drawing/2014/main" id="{79E9DB9C-A59C-489D-BCF6-9A2FA5FC0B63}"/>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69" name="Text Box 4">
          <a:extLst>
            <a:ext uri="{FF2B5EF4-FFF2-40B4-BE49-F238E27FC236}">
              <a16:creationId xmlns:a16="http://schemas.microsoft.com/office/drawing/2014/main" id="{1FCAB99C-7767-42A8-A118-8086DEF35934}"/>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70" name="Text Box 6">
          <a:extLst>
            <a:ext uri="{FF2B5EF4-FFF2-40B4-BE49-F238E27FC236}">
              <a16:creationId xmlns:a16="http://schemas.microsoft.com/office/drawing/2014/main" id="{EACA708E-1748-480D-ACC7-B6A61ABC9595}"/>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6971" name="Text Box 4">
          <a:extLst>
            <a:ext uri="{FF2B5EF4-FFF2-40B4-BE49-F238E27FC236}">
              <a16:creationId xmlns:a16="http://schemas.microsoft.com/office/drawing/2014/main" id="{C7F07AD3-0A60-4375-858E-5CDCEC2A2E52}"/>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2" name="Text Box 4">
          <a:extLst>
            <a:ext uri="{FF2B5EF4-FFF2-40B4-BE49-F238E27FC236}">
              <a16:creationId xmlns:a16="http://schemas.microsoft.com/office/drawing/2014/main" id="{02E50510-9915-43DF-B5AB-00AB78D2B28C}"/>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3" name="Text Box 6">
          <a:extLst>
            <a:ext uri="{FF2B5EF4-FFF2-40B4-BE49-F238E27FC236}">
              <a16:creationId xmlns:a16="http://schemas.microsoft.com/office/drawing/2014/main" id="{D2C8566A-1FE2-4C9B-ABB9-7D008E5E87CE}"/>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4" name="Text Box 6">
          <a:extLst>
            <a:ext uri="{FF2B5EF4-FFF2-40B4-BE49-F238E27FC236}">
              <a16:creationId xmlns:a16="http://schemas.microsoft.com/office/drawing/2014/main" id="{A4A3C85F-83CB-41B3-A11B-2A6B325D550D}"/>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5" name="Text Box 4">
          <a:extLst>
            <a:ext uri="{FF2B5EF4-FFF2-40B4-BE49-F238E27FC236}">
              <a16:creationId xmlns:a16="http://schemas.microsoft.com/office/drawing/2014/main" id="{BE4C6197-BA7B-4BE0-B8A4-81C7E017AADA}"/>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6" name="Text Box 6">
          <a:extLst>
            <a:ext uri="{FF2B5EF4-FFF2-40B4-BE49-F238E27FC236}">
              <a16:creationId xmlns:a16="http://schemas.microsoft.com/office/drawing/2014/main" id="{FE4551D7-9780-4A39-977E-4FD7F1574A07}"/>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7" name="Text Box 4">
          <a:extLst>
            <a:ext uri="{FF2B5EF4-FFF2-40B4-BE49-F238E27FC236}">
              <a16:creationId xmlns:a16="http://schemas.microsoft.com/office/drawing/2014/main" id="{0F678F3E-37C4-4B6A-9B1B-8A69EF01D12A}"/>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8" name="Text Box 6">
          <a:extLst>
            <a:ext uri="{FF2B5EF4-FFF2-40B4-BE49-F238E27FC236}">
              <a16:creationId xmlns:a16="http://schemas.microsoft.com/office/drawing/2014/main" id="{FC463120-8E45-4574-995F-1215521C7B86}"/>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79" name="Text Box 4">
          <a:extLst>
            <a:ext uri="{FF2B5EF4-FFF2-40B4-BE49-F238E27FC236}">
              <a16:creationId xmlns:a16="http://schemas.microsoft.com/office/drawing/2014/main" id="{1850557B-8D15-4622-9F41-6385EE0CA32E}"/>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80" name="Text Box 6">
          <a:extLst>
            <a:ext uri="{FF2B5EF4-FFF2-40B4-BE49-F238E27FC236}">
              <a16:creationId xmlns:a16="http://schemas.microsoft.com/office/drawing/2014/main" id="{0C0CB095-8D1F-4550-BAB4-39E621CC72ED}"/>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1" name="Text Box 4">
          <a:extLst>
            <a:ext uri="{FF2B5EF4-FFF2-40B4-BE49-F238E27FC236}">
              <a16:creationId xmlns:a16="http://schemas.microsoft.com/office/drawing/2014/main" id="{1137428A-25FA-4BA5-A72E-7D7763BDFCE9}"/>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2" name="Text Box 6">
          <a:extLst>
            <a:ext uri="{FF2B5EF4-FFF2-40B4-BE49-F238E27FC236}">
              <a16:creationId xmlns:a16="http://schemas.microsoft.com/office/drawing/2014/main" id="{356183C2-BAA7-4FE3-B3B8-CDADBD1413F0}"/>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3" name="Text Box 4">
          <a:extLst>
            <a:ext uri="{FF2B5EF4-FFF2-40B4-BE49-F238E27FC236}">
              <a16:creationId xmlns:a16="http://schemas.microsoft.com/office/drawing/2014/main" id="{89FFB95E-1E59-4AD5-8EB4-61C73CA86387}"/>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4" name="Text Box 6">
          <a:extLst>
            <a:ext uri="{FF2B5EF4-FFF2-40B4-BE49-F238E27FC236}">
              <a16:creationId xmlns:a16="http://schemas.microsoft.com/office/drawing/2014/main" id="{36F860EA-8BD7-4FC9-8C60-EA929062437E}"/>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5" name="Text Box 4">
          <a:extLst>
            <a:ext uri="{FF2B5EF4-FFF2-40B4-BE49-F238E27FC236}">
              <a16:creationId xmlns:a16="http://schemas.microsoft.com/office/drawing/2014/main" id="{254269B1-7909-4441-A31A-37FC2DAC13CA}"/>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6" name="Text Box 6">
          <a:extLst>
            <a:ext uri="{FF2B5EF4-FFF2-40B4-BE49-F238E27FC236}">
              <a16:creationId xmlns:a16="http://schemas.microsoft.com/office/drawing/2014/main" id="{FF84021B-2492-4F02-ACC7-292993FD05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7" name="Text Box 4">
          <a:extLst>
            <a:ext uri="{FF2B5EF4-FFF2-40B4-BE49-F238E27FC236}">
              <a16:creationId xmlns:a16="http://schemas.microsoft.com/office/drawing/2014/main" id="{17737730-0B03-4AD2-B59D-B99C6CA3C2F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8" name="Text Box 6">
          <a:extLst>
            <a:ext uri="{FF2B5EF4-FFF2-40B4-BE49-F238E27FC236}">
              <a16:creationId xmlns:a16="http://schemas.microsoft.com/office/drawing/2014/main" id="{8B5EC8BA-8842-48A1-ACE5-FC2312C05110}"/>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89" name="Text Box 4">
          <a:extLst>
            <a:ext uri="{FF2B5EF4-FFF2-40B4-BE49-F238E27FC236}">
              <a16:creationId xmlns:a16="http://schemas.microsoft.com/office/drawing/2014/main" id="{56818EB9-2FC4-441A-855A-418C9649D6E7}"/>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90" name="Text Box 6">
          <a:extLst>
            <a:ext uri="{FF2B5EF4-FFF2-40B4-BE49-F238E27FC236}">
              <a16:creationId xmlns:a16="http://schemas.microsoft.com/office/drawing/2014/main" id="{960CA618-00D1-4BE4-87D5-083D453FBB6A}"/>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1" name="Text Box 6">
          <a:extLst>
            <a:ext uri="{FF2B5EF4-FFF2-40B4-BE49-F238E27FC236}">
              <a16:creationId xmlns:a16="http://schemas.microsoft.com/office/drawing/2014/main" id="{5B92109D-86DB-475B-9ED1-2F43B05DD39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2" name="Text Box 4">
          <a:extLst>
            <a:ext uri="{FF2B5EF4-FFF2-40B4-BE49-F238E27FC236}">
              <a16:creationId xmlns:a16="http://schemas.microsoft.com/office/drawing/2014/main" id="{2D088949-8FD1-4EB1-90DD-D78AA006EE64}"/>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3" name="Text Box 6">
          <a:extLst>
            <a:ext uri="{FF2B5EF4-FFF2-40B4-BE49-F238E27FC236}">
              <a16:creationId xmlns:a16="http://schemas.microsoft.com/office/drawing/2014/main" id="{F82AE6BE-E918-44A7-8550-B7421304917C}"/>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4" name="Text Box 4">
          <a:extLst>
            <a:ext uri="{FF2B5EF4-FFF2-40B4-BE49-F238E27FC236}">
              <a16:creationId xmlns:a16="http://schemas.microsoft.com/office/drawing/2014/main" id="{0E69B821-630C-49E0-ADC3-289ADCCC220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5" name="Text Box 6">
          <a:extLst>
            <a:ext uri="{FF2B5EF4-FFF2-40B4-BE49-F238E27FC236}">
              <a16:creationId xmlns:a16="http://schemas.microsoft.com/office/drawing/2014/main" id="{6EE6EE56-F1D0-4F75-80BE-7ED3064EF18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6" name="Text Box 4">
          <a:extLst>
            <a:ext uri="{FF2B5EF4-FFF2-40B4-BE49-F238E27FC236}">
              <a16:creationId xmlns:a16="http://schemas.microsoft.com/office/drawing/2014/main" id="{21E4309E-3E2F-4C79-9692-FF8E265F4286}"/>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7" name="Text Box 6">
          <a:extLst>
            <a:ext uri="{FF2B5EF4-FFF2-40B4-BE49-F238E27FC236}">
              <a16:creationId xmlns:a16="http://schemas.microsoft.com/office/drawing/2014/main" id="{401D9EDE-0EB0-4392-8CEF-0F43043C2C64}"/>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8" name="Text Box 4">
          <a:extLst>
            <a:ext uri="{FF2B5EF4-FFF2-40B4-BE49-F238E27FC236}">
              <a16:creationId xmlns:a16="http://schemas.microsoft.com/office/drawing/2014/main" id="{0F89C420-5F08-427C-AF11-DB04D11B351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9" name="Text Box 6">
          <a:extLst>
            <a:ext uri="{FF2B5EF4-FFF2-40B4-BE49-F238E27FC236}">
              <a16:creationId xmlns:a16="http://schemas.microsoft.com/office/drawing/2014/main" id="{92FEBBF9-3554-41B2-BEF2-43883CADBB9D}"/>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0" name="Text Box 4">
          <a:extLst>
            <a:ext uri="{FF2B5EF4-FFF2-40B4-BE49-F238E27FC236}">
              <a16:creationId xmlns:a16="http://schemas.microsoft.com/office/drawing/2014/main" id="{8F074D92-CF6F-4825-A448-E8B8A03C86CA}"/>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1" name="Text Box 6">
          <a:extLst>
            <a:ext uri="{FF2B5EF4-FFF2-40B4-BE49-F238E27FC236}">
              <a16:creationId xmlns:a16="http://schemas.microsoft.com/office/drawing/2014/main" id="{67E7939C-6204-4839-9C6A-B2380BAC0377}"/>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2" name="Text Box 4">
          <a:extLst>
            <a:ext uri="{FF2B5EF4-FFF2-40B4-BE49-F238E27FC236}">
              <a16:creationId xmlns:a16="http://schemas.microsoft.com/office/drawing/2014/main" id="{FF0A905E-4970-4BDF-A4AA-3750BD519669}"/>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3" name="Text Box 6">
          <a:extLst>
            <a:ext uri="{FF2B5EF4-FFF2-40B4-BE49-F238E27FC236}">
              <a16:creationId xmlns:a16="http://schemas.microsoft.com/office/drawing/2014/main" id="{0CFDAE25-EDED-4307-AD69-38F05A14A163}"/>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4" name="Text Box 4">
          <a:extLst>
            <a:ext uri="{FF2B5EF4-FFF2-40B4-BE49-F238E27FC236}">
              <a16:creationId xmlns:a16="http://schemas.microsoft.com/office/drawing/2014/main" id="{AA5EAB6E-8BFD-42AB-912B-375DA3B24999}"/>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5" name="Text Box 6">
          <a:extLst>
            <a:ext uri="{FF2B5EF4-FFF2-40B4-BE49-F238E27FC236}">
              <a16:creationId xmlns:a16="http://schemas.microsoft.com/office/drawing/2014/main" id="{9A709FA2-4115-4FF7-B474-9E5EEE0DC403}"/>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6" name="Text Box 4">
          <a:extLst>
            <a:ext uri="{FF2B5EF4-FFF2-40B4-BE49-F238E27FC236}">
              <a16:creationId xmlns:a16="http://schemas.microsoft.com/office/drawing/2014/main" id="{B84384B8-8452-44A3-9AA2-8983BEDAC8C1}"/>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7" name="Text Box 6">
          <a:extLst>
            <a:ext uri="{FF2B5EF4-FFF2-40B4-BE49-F238E27FC236}">
              <a16:creationId xmlns:a16="http://schemas.microsoft.com/office/drawing/2014/main" id="{65F1D1AE-B88E-4BB8-98D8-E27C689B69C0}"/>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8" name="Text Box 4">
          <a:extLst>
            <a:ext uri="{FF2B5EF4-FFF2-40B4-BE49-F238E27FC236}">
              <a16:creationId xmlns:a16="http://schemas.microsoft.com/office/drawing/2014/main" id="{401B16D3-6401-4E85-B9A6-6F895E7FE243}"/>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9" name="Text Box 6">
          <a:extLst>
            <a:ext uri="{FF2B5EF4-FFF2-40B4-BE49-F238E27FC236}">
              <a16:creationId xmlns:a16="http://schemas.microsoft.com/office/drawing/2014/main" id="{236810F9-F801-4C84-97A6-E8678914AA79}"/>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0" name="Text Box 4">
          <a:extLst>
            <a:ext uri="{FF2B5EF4-FFF2-40B4-BE49-F238E27FC236}">
              <a16:creationId xmlns:a16="http://schemas.microsoft.com/office/drawing/2014/main" id="{A6BE822E-0AF9-4E02-898A-AEB1A7A5AC0F}"/>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1" name="Text Box 6">
          <a:extLst>
            <a:ext uri="{FF2B5EF4-FFF2-40B4-BE49-F238E27FC236}">
              <a16:creationId xmlns:a16="http://schemas.microsoft.com/office/drawing/2014/main" id="{9578BFCA-4A8D-4662-A4B8-7B58765D824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2" name="Text Box 4">
          <a:extLst>
            <a:ext uri="{FF2B5EF4-FFF2-40B4-BE49-F238E27FC236}">
              <a16:creationId xmlns:a16="http://schemas.microsoft.com/office/drawing/2014/main" id="{8209CC16-2132-4D43-A96F-A32E65C4CDAC}"/>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3" name="Text Box 6">
          <a:extLst>
            <a:ext uri="{FF2B5EF4-FFF2-40B4-BE49-F238E27FC236}">
              <a16:creationId xmlns:a16="http://schemas.microsoft.com/office/drawing/2014/main" id="{66411BD7-287D-44A3-A74B-A594EDCD6290}"/>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4" name="Text Box 4">
          <a:extLst>
            <a:ext uri="{FF2B5EF4-FFF2-40B4-BE49-F238E27FC236}">
              <a16:creationId xmlns:a16="http://schemas.microsoft.com/office/drawing/2014/main" id="{7084E35E-DCF4-4F1F-8690-6C72551AE8E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5" name="Text Box 6">
          <a:extLst>
            <a:ext uri="{FF2B5EF4-FFF2-40B4-BE49-F238E27FC236}">
              <a16:creationId xmlns:a16="http://schemas.microsoft.com/office/drawing/2014/main" id="{455B9403-9078-4272-A6E8-A95F1CBE8257}"/>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6" name="Text Box 4">
          <a:extLst>
            <a:ext uri="{FF2B5EF4-FFF2-40B4-BE49-F238E27FC236}">
              <a16:creationId xmlns:a16="http://schemas.microsoft.com/office/drawing/2014/main" id="{C36035F8-2772-42AC-B0F6-B82A54FADB29}"/>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7" name="Text Box 6">
          <a:extLst>
            <a:ext uri="{FF2B5EF4-FFF2-40B4-BE49-F238E27FC236}">
              <a16:creationId xmlns:a16="http://schemas.microsoft.com/office/drawing/2014/main" id="{12128984-0CB7-4807-85F0-1F6E2AB68612}"/>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7018" name="Text Box 6">
          <a:extLst>
            <a:ext uri="{FF2B5EF4-FFF2-40B4-BE49-F238E27FC236}">
              <a16:creationId xmlns:a16="http://schemas.microsoft.com/office/drawing/2014/main" id="{FE3F0CCE-3959-41DD-AD6C-3DE299B7D7D4}"/>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19" name="Text Box 4">
          <a:extLst>
            <a:ext uri="{FF2B5EF4-FFF2-40B4-BE49-F238E27FC236}">
              <a16:creationId xmlns:a16="http://schemas.microsoft.com/office/drawing/2014/main" id="{A68F5B11-623F-4403-935C-0ADBC0F7E48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20" name="Text Box 6">
          <a:extLst>
            <a:ext uri="{FF2B5EF4-FFF2-40B4-BE49-F238E27FC236}">
              <a16:creationId xmlns:a16="http://schemas.microsoft.com/office/drawing/2014/main" id="{9463BD7A-7CEE-4306-8930-73449D4D8166}"/>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1" name="Text Box 6">
          <a:extLst>
            <a:ext uri="{FF2B5EF4-FFF2-40B4-BE49-F238E27FC236}">
              <a16:creationId xmlns:a16="http://schemas.microsoft.com/office/drawing/2014/main" id="{17A7C48D-66B3-4D8D-9BA4-EC5A4325A64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2" name="Text Box 4">
          <a:extLst>
            <a:ext uri="{FF2B5EF4-FFF2-40B4-BE49-F238E27FC236}">
              <a16:creationId xmlns:a16="http://schemas.microsoft.com/office/drawing/2014/main" id="{DB52A4B4-C35F-4872-80F6-7542074979BB}"/>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3" name="Text Box 6">
          <a:extLst>
            <a:ext uri="{FF2B5EF4-FFF2-40B4-BE49-F238E27FC236}">
              <a16:creationId xmlns:a16="http://schemas.microsoft.com/office/drawing/2014/main" id="{C8421F3B-088A-4435-AFBE-557F895B6504}"/>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4" name="Text Box 4">
          <a:extLst>
            <a:ext uri="{FF2B5EF4-FFF2-40B4-BE49-F238E27FC236}">
              <a16:creationId xmlns:a16="http://schemas.microsoft.com/office/drawing/2014/main" id="{F2AF7253-401B-441C-A838-3615D52499E1}"/>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5" name="Text Box 6">
          <a:extLst>
            <a:ext uri="{FF2B5EF4-FFF2-40B4-BE49-F238E27FC236}">
              <a16:creationId xmlns:a16="http://schemas.microsoft.com/office/drawing/2014/main" id="{AF8EDF10-39AC-4301-AFDE-3FF32F60063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6" name="Text Box 4">
          <a:extLst>
            <a:ext uri="{FF2B5EF4-FFF2-40B4-BE49-F238E27FC236}">
              <a16:creationId xmlns:a16="http://schemas.microsoft.com/office/drawing/2014/main" id="{0B00C434-4A5C-4519-8387-811D69436DD7}"/>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7" name="Text Box 6">
          <a:extLst>
            <a:ext uri="{FF2B5EF4-FFF2-40B4-BE49-F238E27FC236}">
              <a16:creationId xmlns:a16="http://schemas.microsoft.com/office/drawing/2014/main" id="{C63722B7-91C4-4581-A11A-FE4BA2B9B216}"/>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8" name="Text Box 4">
          <a:extLst>
            <a:ext uri="{FF2B5EF4-FFF2-40B4-BE49-F238E27FC236}">
              <a16:creationId xmlns:a16="http://schemas.microsoft.com/office/drawing/2014/main" id="{9FFC97F7-D09C-49A3-A963-302AC3666B00}"/>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9" name="Text Box 6">
          <a:extLst>
            <a:ext uri="{FF2B5EF4-FFF2-40B4-BE49-F238E27FC236}">
              <a16:creationId xmlns:a16="http://schemas.microsoft.com/office/drawing/2014/main" id="{4C6F1430-DA49-4B6C-B070-3C31C014C6D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0" name="Text Box 4">
          <a:extLst>
            <a:ext uri="{FF2B5EF4-FFF2-40B4-BE49-F238E27FC236}">
              <a16:creationId xmlns:a16="http://schemas.microsoft.com/office/drawing/2014/main" id="{E2C0E6B9-A297-4C4F-96BD-5178A57F12A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1" name="Text Box 6">
          <a:extLst>
            <a:ext uri="{FF2B5EF4-FFF2-40B4-BE49-F238E27FC236}">
              <a16:creationId xmlns:a16="http://schemas.microsoft.com/office/drawing/2014/main" id="{35F2056B-CF0C-404D-B968-85E7CD35653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32" name="Text Box 4">
          <a:extLst>
            <a:ext uri="{FF2B5EF4-FFF2-40B4-BE49-F238E27FC236}">
              <a16:creationId xmlns:a16="http://schemas.microsoft.com/office/drawing/2014/main" id="{4C0F4A60-526F-411F-A0D0-82A67844DCE7}"/>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3" name="Text Box 4">
          <a:extLst>
            <a:ext uri="{FF2B5EF4-FFF2-40B4-BE49-F238E27FC236}">
              <a16:creationId xmlns:a16="http://schemas.microsoft.com/office/drawing/2014/main" id="{E4DF0504-C43C-4715-B1BD-5DE302098EED}"/>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4" name="Text Box 6">
          <a:extLst>
            <a:ext uri="{FF2B5EF4-FFF2-40B4-BE49-F238E27FC236}">
              <a16:creationId xmlns:a16="http://schemas.microsoft.com/office/drawing/2014/main" id="{8A9FFDCA-AC14-465A-BD0C-E9C3AD5B7046}"/>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5" name="Text Box 6">
          <a:extLst>
            <a:ext uri="{FF2B5EF4-FFF2-40B4-BE49-F238E27FC236}">
              <a16:creationId xmlns:a16="http://schemas.microsoft.com/office/drawing/2014/main" id="{8A47B54D-C0A7-4C34-8C9A-858C5A053C90}"/>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6" name="Text Box 4">
          <a:extLst>
            <a:ext uri="{FF2B5EF4-FFF2-40B4-BE49-F238E27FC236}">
              <a16:creationId xmlns:a16="http://schemas.microsoft.com/office/drawing/2014/main" id="{FC3BF7AF-BAE9-4C05-B5F8-F2FDA02F4300}"/>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7" name="Text Box 6">
          <a:extLst>
            <a:ext uri="{FF2B5EF4-FFF2-40B4-BE49-F238E27FC236}">
              <a16:creationId xmlns:a16="http://schemas.microsoft.com/office/drawing/2014/main" id="{70141918-5122-45E9-BABE-5F776D857BE8}"/>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8" name="Text Box 4">
          <a:extLst>
            <a:ext uri="{FF2B5EF4-FFF2-40B4-BE49-F238E27FC236}">
              <a16:creationId xmlns:a16="http://schemas.microsoft.com/office/drawing/2014/main" id="{E228BAC4-601E-4C5B-8A82-CF4A19232244}"/>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9" name="Text Box 6">
          <a:extLst>
            <a:ext uri="{FF2B5EF4-FFF2-40B4-BE49-F238E27FC236}">
              <a16:creationId xmlns:a16="http://schemas.microsoft.com/office/drawing/2014/main" id="{8AB400CA-57F5-4FE5-95ED-3AC30FCE3045}"/>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0" name="Text Box 4">
          <a:extLst>
            <a:ext uri="{FF2B5EF4-FFF2-40B4-BE49-F238E27FC236}">
              <a16:creationId xmlns:a16="http://schemas.microsoft.com/office/drawing/2014/main" id="{A826F4D3-0AE1-4428-B7C6-D2A91F21C402}"/>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1" name="Text Box 6">
          <a:extLst>
            <a:ext uri="{FF2B5EF4-FFF2-40B4-BE49-F238E27FC236}">
              <a16:creationId xmlns:a16="http://schemas.microsoft.com/office/drawing/2014/main" id="{9107F6EB-8BC3-4263-B9C3-40313DCAAFCD}"/>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2" name="Text Box 4">
          <a:extLst>
            <a:ext uri="{FF2B5EF4-FFF2-40B4-BE49-F238E27FC236}">
              <a16:creationId xmlns:a16="http://schemas.microsoft.com/office/drawing/2014/main" id="{A2D24689-09CE-4933-892D-F98C23CD2CA3}"/>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3" name="Text Box 6">
          <a:extLst>
            <a:ext uri="{FF2B5EF4-FFF2-40B4-BE49-F238E27FC236}">
              <a16:creationId xmlns:a16="http://schemas.microsoft.com/office/drawing/2014/main" id="{FB09ED17-17FE-4111-9C5F-9FF314975BAD}"/>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4" name="Text Box 4">
          <a:extLst>
            <a:ext uri="{FF2B5EF4-FFF2-40B4-BE49-F238E27FC236}">
              <a16:creationId xmlns:a16="http://schemas.microsoft.com/office/drawing/2014/main" id="{20196BD9-F65B-4B7A-9ACF-C1A183C00808}"/>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5" name="Text Box 6">
          <a:extLst>
            <a:ext uri="{FF2B5EF4-FFF2-40B4-BE49-F238E27FC236}">
              <a16:creationId xmlns:a16="http://schemas.microsoft.com/office/drawing/2014/main" id="{C7E27F15-AE01-4C86-85FF-B57C5174BB26}"/>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6" name="Text Box 4">
          <a:extLst>
            <a:ext uri="{FF2B5EF4-FFF2-40B4-BE49-F238E27FC236}">
              <a16:creationId xmlns:a16="http://schemas.microsoft.com/office/drawing/2014/main" id="{1C93D427-B3C8-48E9-84F3-594C79C75756}"/>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7" name="Text Box 6">
          <a:extLst>
            <a:ext uri="{FF2B5EF4-FFF2-40B4-BE49-F238E27FC236}">
              <a16:creationId xmlns:a16="http://schemas.microsoft.com/office/drawing/2014/main" id="{64F68A1F-90CA-4D0F-B472-97BDCCDC49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8" name="Text Box 4">
          <a:extLst>
            <a:ext uri="{FF2B5EF4-FFF2-40B4-BE49-F238E27FC236}">
              <a16:creationId xmlns:a16="http://schemas.microsoft.com/office/drawing/2014/main" id="{BA68BAD5-0052-458B-8C70-B0EC15E3A07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9" name="Text Box 6">
          <a:extLst>
            <a:ext uri="{FF2B5EF4-FFF2-40B4-BE49-F238E27FC236}">
              <a16:creationId xmlns:a16="http://schemas.microsoft.com/office/drawing/2014/main" id="{F870C33C-F460-48FD-9A0A-AA1544AC0B1C}"/>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0" name="Text Box 4">
          <a:extLst>
            <a:ext uri="{FF2B5EF4-FFF2-40B4-BE49-F238E27FC236}">
              <a16:creationId xmlns:a16="http://schemas.microsoft.com/office/drawing/2014/main" id="{335276EA-AEE9-45B9-BBDD-D278318BFDB2}"/>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1" name="Text Box 6">
          <a:extLst>
            <a:ext uri="{FF2B5EF4-FFF2-40B4-BE49-F238E27FC236}">
              <a16:creationId xmlns:a16="http://schemas.microsoft.com/office/drawing/2014/main" id="{51C6E680-0E19-4768-9867-3A7A1BE42961}"/>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2" name="Text Box 6">
          <a:extLst>
            <a:ext uri="{FF2B5EF4-FFF2-40B4-BE49-F238E27FC236}">
              <a16:creationId xmlns:a16="http://schemas.microsoft.com/office/drawing/2014/main" id="{80563D03-2DE9-4685-B5F4-688028673D1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3" name="Text Box 4">
          <a:extLst>
            <a:ext uri="{FF2B5EF4-FFF2-40B4-BE49-F238E27FC236}">
              <a16:creationId xmlns:a16="http://schemas.microsoft.com/office/drawing/2014/main" id="{7510D1EF-D71C-4873-A16C-FE2E1322CBF9}"/>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4" name="Text Box 6">
          <a:extLst>
            <a:ext uri="{FF2B5EF4-FFF2-40B4-BE49-F238E27FC236}">
              <a16:creationId xmlns:a16="http://schemas.microsoft.com/office/drawing/2014/main" id="{2832280F-BB15-4C3A-B049-1DBAFDA88537}"/>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5" name="Text Box 4">
          <a:extLst>
            <a:ext uri="{FF2B5EF4-FFF2-40B4-BE49-F238E27FC236}">
              <a16:creationId xmlns:a16="http://schemas.microsoft.com/office/drawing/2014/main" id="{B0ABD118-5FDF-48EF-856E-968520145E5F}"/>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6" name="Text Box 6">
          <a:extLst>
            <a:ext uri="{FF2B5EF4-FFF2-40B4-BE49-F238E27FC236}">
              <a16:creationId xmlns:a16="http://schemas.microsoft.com/office/drawing/2014/main" id="{7F81821D-D5EE-4A4E-8280-5A24D5F8FFA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7" name="Text Box 4">
          <a:extLst>
            <a:ext uri="{FF2B5EF4-FFF2-40B4-BE49-F238E27FC236}">
              <a16:creationId xmlns:a16="http://schemas.microsoft.com/office/drawing/2014/main" id="{F3E3D5DE-DE92-4EDD-88D9-530DBB4F0641}"/>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8" name="Text Box 6">
          <a:extLst>
            <a:ext uri="{FF2B5EF4-FFF2-40B4-BE49-F238E27FC236}">
              <a16:creationId xmlns:a16="http://schemas.microsoft.com/office/drawing/2014/main" id="{A701BBA9-B58A-424F-8889-A2C8E921ACEC}"/>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9" name="Text Box 4">
          <a:extLst>
            <a:ext uri="{FF2B5EF4-FFF2-40B4-BE49-F238E27FC236}">
              <a16:creationId xmlns:a16="http://schemas.microsoft.com/office/drawing/2014/main" id="{64DB9F3B-0EE8-4EAC-9ADA-A80977773DD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60" name="Text Box 6">
          <a:extLst>
            <a:ext uri="{FF2B5EF4-FFF2-40B4-BE49-F238E27FC236}">
              <a16:creationId xmlns:a16="http://schemas.microsoft.com/office/drawing/2014/main" id="{1CD958B3-DD07-47DA-9D37-56A10D8EB39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1" name="Text Box 4">
          <a:extLst>
            <a:ext uri="{FF2B5EF4-FFF2-40B4-BE49-F238E27FC236}">
              <a16:creationId xmlns:a16="http://schemas.microsoft.com/office/drawing/2014/main" id="{B854E026-0E8E-4A8D-8521-9DDE3B6A12E2}"/>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2" name="Text Box 6">
          <a:extLst>
            <a:ext uri="{FF2B5EF4-FFF2-40B4-BE49-F238E27FC236}">
              <a16:creationId xmlns:a16="http://schemas.microsoft.com/office/drawing/2014/main" id="{40D99DB8-8339-4882-B97A-EBAAC736E7A6}"/>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3" name="Text Box 4">
          <a:extLst>
            <a:ext uri="{FF2B5EF4-FFF2-40B4-BE49-F238E27FC236}">
              <a16:creationId xmlns:a16="http://schemas.microsoft.com/office/drawing/2014/main" id="{29300E0E-C606-4B41-B69A-1EA1D78F27D2}"/>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4" name="Text Box 6">
          <a:extLst>
            <a:ext uri="{FF2B5EF4-FFF2-40B4-BE49-F238E27FC236}">
              <a16:creationId xmlns:a16="http://schemas.microsoft.com/office/drawing/2014/main" id="{294D8630-221E-4E57-A511-0579C6B9286B}"/>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65" name="Text Box 4">
          <a:extLst>
            <a:ext uri="{FF2B5EF4-FFF2-40B4-BE49-F238E27FC236}">
              <a16:creationId xmlns:a16="http://schemas.microsoft.com/office/drawing/2014/main" id="{CBA6B872-3F86-41A2-AF7B-1F467762C66F}"/>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6" name="Text Box 4">
          <a:extLst>
            <a:ext uri="{FF2B5EF4-FFF2-40B4-BE49-F238E27FC236}">
              <a16:creationId xmlns:a16="http://schemas.microsoft.com/office/drawing/2014/main" id="{C1603227-5B7C-48D4-8409-91012EC2E140}"/>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7" name="Text Box 6">
          <a:extLst>
            <a:ext uri="{FF2B5EF4-FFF2-40B4-BE49-F238E27FC236}">
              <a16:creationId xmlns:a16="http://schemas.microsoft.com/office/drawing/2014/main" id="{5F7D8AEB-1B1B-494E-B8F4-4450D5FF655A}"/>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460</xdr:row>
      <xdr:rowOff>47625</xdr:rowOff>
    </xdr:from>
    <xdr:ext cx="85725" cy="819150"/>
    <xdr:sp macro="" textlink="">
      <xdr:nvSpPr>
        <xdr:cNvPr id="7068" name="Text Box 4">
          <a:extLst>
            <a:ext uri="{FF2B5EF4-FFF2-40B4-BE49-F238E27FC236}">
              <a16:creationId xmlns:a16="http://schemas.microsoft.com/office/drawing/2014/main" id="{6EE19BD8-6CFC-4F62-9D1F-E10B4EEA3943}"/>
            </a:ext>
          </a:extLst>
        </xdr:cNvPr>
        <xdr:cNvSpPr txBox="1">
          <a:spLocks noChangeArrowheads="1"/>
        </xdr:cNvSpPr>
      </xdr:nvSpPr>
      <xdr:spPr bwMode="auto">
        <a:xfrm>
          <a:off x="1799034" y="10469165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69" name="Text Box 6">
          <a:extLst>
            <a:ext uri="{FF2B5EF4-FFF2-40B4-BE49-F238E27FC236}">
              <a16:creationId xmlns:a16="http://schemas.microsoft.com/office/drawing/2014/main" id="{E898FD4F-E999-4C08-8440-6B5EB41423C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0" name="Text Box 6">
          <a:extLst>
            <a:ext uri="{FF2B5EF4-FFF2-40B4-BE49-F238E27FC236}">
              <a16:creationId xmlns:a16="http://schemas.microsoft.com/office/drawing/2014/main" id="{69AAACFD-D647-4417-97A1-547CF9F67D2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1" name="Text Box 4">
          <a:extLst>
            <a:ext uri="{FF2B5EF4-FFF2-40B4-BE49-F238E27FC236}">
              <a16:creationId xmlns:a16="http://schemas.microsoft.com/office/drawing/2014/main" id="{3AAEF865-CA50-425E-A663-C1AB41C04B3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2" name="Text Box 6">
          <a:extLst>
            <a:ext uri="{FF2B5EF4-FFF2-40B4-BE49-F238E27FC236}">
              <a16:creationId xmlns:a16="http://schemas.microsoft.com/office/drawing/2014/main" id="{53D3AD0B-CBC9-475E-B975-85FB11EE657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3" name="Text Box 4">
          <a:extLst>
            <a:ext uri="{FF2B5EF4-FFF2-40B4-BE49-F238E27FC236}">
              <a16:creationId xmlns:a16="http://schemas.microsoft.com/office/drawing/2014/main" id="{17258481-EF62-409E-A11D-E09D9B01D00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4" name="Text Box 6">
          <a:extLst>
            <a:ext uri="{FF2B5EF4-FFF2-40B4-BE49-F238E27FC236}">
              <a16:creationId xmlns:a16="http://schemas.microsoft.com/office/drawing/2014/main" id="{3BB1F3B0-B12B-48BB-B072-A7A234F9B36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5" name="Text Box 4">
          <a:extLst>
            <a:ext uri="{FF2B5EF4-FFF2-40B4-BE49-F238E27FC236}">
              <a16:creationId xmlns:a16="http://schemas.microsoft.com/office/drawing/2014/main" id="{A9921A5A-576C-476D-8DF8-6EC8CE48E53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6" name="Text Box 6">
          <a:extLst>
            <a:ext uri="{FF2B5EF4-FFF2-40B4-BE49-F238E27FC236}">
              <a16:creationId xmlns:a16="http://schemas.microsoft.com/office/drawing/2014/main" id="{16D56F1C-2E18-4D9B-869F-B5B6EE58D08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7" name="Text Box 4">
          <a:extLst>
            <a:ext uri="{FF2B5EF4-FFF2-40B4-BE49-F238E27FC236}">
              <a16:creationId xmlns:a16="http://schemas.microsoft.com/office/drawing/2014/main" id="{2B00A216-F98B-4CCA-A67C-6D7E58DA155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460</xdr:row>
      <xdr:rowOff>0</xdr:rowOff>
    </xdr:from>
    <xdr:ext cx="85725" cy="676274"/>
    <xdr:sp macro="" textlink="">
      <xdr:nvSpPr>
        <xdr:cNvPr id="7078" name="Text Box 6">
          <a:extLst>
            <a:ext uri="{FF2B5EF4-FFF2-40B4-BE49-F238E27FC236}">
              <a16:creationId xmlns:a16="http://schemas.microsoft.com/office/drawing/2014/main" id="{85341103-5D04-403B-A624-A01F4B07C935}"/>
            </a:ext>
          </a:extLst>
        </xdr:cNvPr>
        <xdr:cNvSpPr txBox="1">
          <a:spLocks noChangeArrowheads="1"/>
        </xdr:cNvSpPr>
      </xdr:nvSpPr>
      <xdr:spPr bwMode="auto">
        <a:xfrm>
          <a:off x="21228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79" name="Text Box 4">
          <a:extLst>
            <a:ext uri="{FF2B5EF4-FFF2-40B4-BE49-F238E27FC236}">
              <a16:creationId xmlns:a16="http://schemas.microsoft.com/office/drawing/2014/main" id="{E9A53C16-2B54-4874-991E-F5E60F4CD6E9}"/>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80" name="Text Box 6">
          <a:extLst>
            <a:ext uri="{FF2B5EF4-FFF2-40B4-BE49-F238E27FC236}">
              <a16:creationId xmlns:a16="http://schemas.microsoft.com/office/drawing/2014/main" id="{84539ADA-446A-4F36-8EDA-0544C790A567}"/>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465</xdr:row>
      <xdr:rowOff>47625</xdr:rowOff>
    </xdr:from>
    <xdr:ext cx="85725" cy="819150"/>
    <xdr:sp macro="" textlink="">
      <xdr:nvSpPr>
        <xdr:cNvPr id="7081" name="Text Box 4">
          <a:extLst>
            <a:ext uri="{FF2B5EF4-FFF2-40B4-BE49-F238E27FC236}">
              <a16:creationId xmlns:a16="http://schemas.microsoft.com/office/drawing/2014/main" id="{A5DCBB3C-C828-4443-ABA9-56449E7F7C13}"/>
            </a:ext>
          </a:extLst>
        </xdr:cNvPr>
        <xdr:cNvSpPr txBox="1">
          <a:spLocks noChangeArrowheads="1"/>
        </xdr:cNvSpPr>
      </xdr:nvSpPr>
      <xdr:spPr bwMode="auto">
        <a:xfrm>
          <a:off x="1799034" y="1061025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9150"/>
    <xdr:sp macro="" textlink="">
      <xdr:nvSpPr>
        <xdr:cNvPr id="7082" name="Text Box 6">
          <a:extLst>
            <a:ext uri="{FF2B5EF4-FFF2-40B4-BE49-F238E27FC236}">
              <a16:creationId xmlns:a16="http://schemas.microsoft.com/office/drawing/2014/main" id="{2152B50F-347F-4E09-9C60-4F5096A85786}"/>
            </a:ext>
          </a:extLst>
        </xdr:cNvPr>
        <xdr:cNvSpPr txBox="1">
          <a:spLocks noChangeArrowheads="1"/>
        </xdr:cNvSpPr>
      </xdr:nvSpPr>
      <xdr:spPr bwMode="auto">
        <a:xfrm>
          <a:off x="1208484" y="1060549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3" name="Text Box 6">
          <a:extLst>
            <a:ext uri="{FF2B5EF4-FFF2-40B4-BE49-F238E27FC236}">
              <a16:creationId xmlns:a16="http://schemas.microsoft.com/office/drawing/2014/main" id="{EC6BEC22-394F-40F1-BA3E-D42C48F95154}"/>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4" name="Text Box 4">
          <a:extLst>
            <a:ext uri="{FF2B5EF4-FFF2-40B4-BE49-F238E27FC236}">
              <a16:creationId xmlns:a16="http://schemas.microsoft.com/office/drawing/2014/main" id="{E2C231D1-5792-4993-A9D5-A976BAD80CC3}"/>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5" name="Text Box 6">
          <a:extLst>
            <a:ext uri="{FF2B5EF4-FFF2-40B4-BE49-F238E27FC236}">
              <a16:creationId xmlns:a16="http://schemas.microsoft.com/office/drawing/2014/main" id="{F588E66D-2F76-4E33-99F5-BEDFCA90DB4E}"/>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6" name="Text Box 4">
          <a:extLst>
            <a:ext uri="{FF2B5EF4-FFF2-40B4-BE49-F238E27FC236}">
              <a16:creationId xmlns:a16="http://schemas.microsoft.com/office/drawing/2014/main" id="{D800C5B8-0C34-4BE9-9ABC-E0D1AB7DB196}"/>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7" name="Text Box 6">
          <a:extLst>
            <a:ext uri="{FF2B5EF4-FFF2-40B4-BE49-F238E27FC236}">
              <a16:creationId xmlns:a16="http://schemas.microsoft.com/office/drawing/2014/main" id="{C03EC68F-ED59-4B9B-AA2C-F63E2677FCAB}"/>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8" name="Text Box 4">
          <a:extLst>
            <a:ext uri="{FF2B5EF4-FFF2-40B4-BE49-F238E27FC236}">
              <a16:creationId xmlns:a16="http://schemas.microsoft.com/office/drawing/2014/main" id="{2CEBDA23-D000-4EE2-B822-4533B4341B55}"/>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9" name="Text Box 6">
          <a:extLst>
            <a:ext uri="{FF2B5EF4-FFF2-40B4-BE49-F238E27FC236}">
              <a16:creationId xmlns:a16="http://schemas.microsoft.com/office/drawing/2014/main" id="{21A0574D-EBB7-4246-9286-0D0AC4683BB4}"/>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90" name="Text Box 4">
          <a:extLst>
            <a:ext uri="{FF2B5EF4-FFF2-40B4-BE49-F238E27FC236}">
              <a16:creationId xmlns:a16="http://schemas.microsoft.com/office/drawing/2014/main" id="{C14F76A1-D54D-449F-BCD6-75BF828C31B2}"/>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465</xdr:row>
      <xdr:rowOff>0</xdr:rowOff>
    </xdr:from>
    <xdr:ext cx="85725" cy="676274"/>
    <xdr:sp macro="" textlink="">
      <xdr:nvSpPr>
        <xdr:cNvPr id="7091" name="Text Box 6">
          <a:extLst>
            <a:ext uri="{FF2B5EF4-FFF2-40B4-BE49-F238E27FC236}">
              <a16:creationId xmlns:a16="http://schemas.microsoft.com/office/drawing/2014/main" id="{C573B2EE-B4A3-41D8-9870-751F96CD87B6}"/>
            </a:ext>
          </a:extLst>
        </xdr:cNvPr>
        <xdr:cNvSpPr txBox="1">
          <a:spLocks noChangeArrowheads="1"/>
        </xdr:cNvSpPr>
      </xdr:nvSpPr>
      <xdr:spPr bwMode="auto">
        <a:xfrm>
          <a:off x="21228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466</xdr:row>
      <xdr:rowOff>85725</xdr:rowOff>
    </xdr:from>
    <xdr:ext cx="85725" cy="676274"/>
    <xdr:sp macro="" textlink="">
      <xdr:nvSpPr>
        <xdr:cNvPr id="7092" name="Text Box 6">
          <a:extLst>
            <a:ext uri="{FF2B5EF4-FFF2-40B4-BE49-F238E27FC236}">
              <a16:creationId xmlns:a16="http://schemas.microsoft.com/office/drawing/2014/main" id="{31B05AEA-AE8A-40A3-899D-6609532C2454}"/>
            </a:ext>
          </a:extLst>
        </xdr:cNvPr>
        <xdr:cNvSpPr txBox="1">
          <a:spLocks noChangeArrowheads="1"/>
        </xdr:cNvSpPr>
      </xdr:nvSpPr>
      <xdr:spPr bwMode="auto">
        <a:xfrm>
          <a:off x="2189559" y="1063430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08" t="s">
        <v>315</v>
      </c>
      <c r="D2" s="208"/>
      <c r="E2" s="208"/>
      <c r="F2" s="209"/>
      <c r="G2" s="209"/>
      <c r="H2" s="209"/>
      <c r="I2" s="209"/>
      <c r="J2" s="209"/>
      <c r="K2" s="209"/>
      <c r="L2" s="209"/>
      <c r="M2" s="209"/>
      <c r="N2" s="209"/>
      <c r="O2" s="209"/>
      <c r="P2" s="209"/>
      <c r="Q2" s="209"/>
      <c r="R2" s="209"/>
      <c r="S2" s="209"/>
      <c r="T2" s="5"/>
      <c r="U2" s="6"/>
      <c r="V2" s="6"/>
    </row>
    <row r="3" spans="1:22" ht="15.75" customHeight="1" thickBot="1">
      <c r="A3" s="4"/>
      <c r="B3" s="4"/>
      <c r="C3" s="4"/>
      <c r="D3" s="208" t="s">
        <v>316</v>
      </c>
      <c r="E3" s="208"/>
      <c r="F3" s="210"/>
      <c r="G3" s="210"/>
      <c r="H3" s="210"/>
      <c r="I3" s="210"/>
      <c r="J3" s="4"/>
      <c r="K3" s="4"/>
      <c r="L3" s="4"/>
      <c r="M3" s="4"/>
      <c r="N3" s="4"/>
      <c r="O3" s="4"/>
      <c r="P3" s="4"/>
      <c r="Q3" s="4"/>
      <c r="R3" s="4"/>
    </row>
    <row r="5" spans="1:22" ht="23.25" customHeight="1">
      <c r="A5" s="211" t="s">
        <v>331</v>
      </c>
      <c r="B5" s="211"/>
      <c r="C5" s="211"/>
      <c r="D5" s="211"/>
      <c r="E5" s="211"/>
      <c r="F5" s="211"/>
      <c r="G5" s="211"/>
      <c r="H5" s="211"/>
      <c r="I5" s="211"/>
      <c r="J5" s="211"/>
      <c r="K5" s="211"/>
      <c r="L5" s="211"/>
      <c r="M5" s="211"/>
      <c r="N5" s="211"/>
      <c r="O5" s="211"/>
      <c r="P5" s="211"/>
      <c r="Q5" s="211"/>
      <c r="R5" s="211"/>
      <c r="S5" s="7"/>
      <c r="T5" s="7"/>
      <c r="U5" s="7"/>
      <c r="V5" s="7"/>
    </row>
    <row r="6" spans="1:22" ht="3.75" customHeight="1"/>
    <row r="7" spans="1:22" ht="25.5" customHeight="1">
      <c r="A7" s="212" t="s">
        <v>0</v>
      </c>
      <c r="B7" s="212"/>
      <c r="C7" s="212"/>
      <c r="D7" s="213"/>
      <c r="E7" s="213"/>
      <c r="F7" s="213"/>
      <c r="G7" s="213"/>
      <c r="H7" s="213"/>
      <c r="I7" s="213"/>
      <c r="J7" s="213"/>
      <c r="K7" s="213"/>
      <c r="L7" s="213"/>
      <c r="M7" s="213"/>
      <c r="N7" s="213"/>
      <c r="O7" s="213"/>
      <c r="P7" s="213"/>
      <c r="Q7" s="213"/>
      <c r="R7" s="213"/>
      <c r="S7" s="213"/>
      <c r="T7" s="213"/>
      <c r="U7" s="213"/>
      <c r="V7" s="213"/>
    </row>
    <row r="8" spans="1:22" ht="17.25" customHeight="1">
      <c r="A8" s="212" t="s">
        <v>18</v>
      </c>
      <c r="B8" s="212"/>
      <c r="C8" s="212"/>
      <c r="D8" s="213"/>
      <c r="E8" s="213"/>
      <c r="F8" s="213"/>
      <c r="G8" s="213"/>
      <c r="H8" s="213"/>
      <c r="I8" s="213"/>
      <c r="J8" s="213"/>
      <c r="K8" s="213"/>
      <c r="L8" s="213"/>
      <c r="M8" s="213"/>
      <c r="N8" s="213"/>
      <c r="O8" s="213"/>
      <c r="P8" s="213"/>
      <c r="Q8" s="213"/>
      <c r="R8" s="213"/>
      <c r="S8" s="213"/>
      <c r="T8" s="213"/>
      <c r="U8" s="213"/>
      <c r="V8" s="213"/>
    </row>
    <row r="9" spans="1:22" ht="17.25" customHeight="1">
      <c r="A9" s="212" t="s">
        <v>19</v>
      </c>
      <c r="B9" s="212"/>
      <c r="C9" s="212"/>
      <c r="D9" s="217"/>
      <c r="E9" s="217"/>
      <c r="F9" s="217"/>
      <c r="G9" s="217"/>
      <c r="H9" s="217"/>
      <c r="I9" s="8"/>
      <c r="J9" s="8"/>
      <c r="K9" s="8"/>
      <c r="L9" s="8"/>
      <c r="M9" s="8"/>
      <c r="N9" s="8"/>
      <c r="O9" s="8"/>
      <c r="P9" s="8"/>
      <c r="Q9" s="8"/>
      <c r="R9" s="8"/>
      <c r="S9" s="8"/>
      <c r="T9" s="8"/>
      <c r="U9" s="8"/>
      <c r="V9" s="8"/>
    </row>
    <row r="10" spans="1:22" ht="24.75" customHeight="1">
      <c r="A10" s="212" t="s">
        <v>336</v>
      </c>
      <c r="B10" s="212"/>
      <c r="C10" s="212"/>
      <c r="D10" s="212"/>
      <c r="E10" s="212"/>
      <c r="F10" s="213"/>
      <c r="G10" s="213"/>
      <c r="H10" s="213"/>
      <c r="I10" s="213"/>
      <c r="J10" s="213"/>
      <c r="K10" s="213"/>
      <c r="L10" s="213"/>
      <c r="M10" s="213"/>
      <c r="N10" s="213"/>
      <c r="O10" s="213"/>
      <c r="P10" s="213"/>
      <c r="Q10" s="213"/>
      <c r="R10" s="213"/>
      <c r="S10" s="213"/>
      <c r="T10" s="213"/>
      <c r="U10" s="213"/>
      <c r="V10" s="213"/>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14" t="s">
        <v>337</v>
      </c>
      <c r="B12" s="215"/>
      <c r="C12" s="215"/>
      <c r="D12" s="215"/>
      <c r="E12" s="215"/>
      <c r="F12" s="215"/>
      <c r="G12" s="215"/>
      <c r="H12" s="215"/>
      <c r="I12" s="215"/>
      <c r="J12" s="215"/>
      <c r="K12" s="215"/>
      <c r="L12" s="215"/>
      <c r="M12" s="215"/>
      <c r="N12" s="215"/>
      <c r="O12" s="215"/>
      <c r="P12" s="215"/>
      <c r="Q12" s="215"/>
      <c r="R12" s="215"/>
      <c r="S12" s="215"/>
      <c r="T12" s="215"/>
      <c r="U12" s="215"/>
      <c r="V12" s="216"/>
    </row>
    <row r="13" spans="1:22" ht="24.75" customHeight="1">
      <c r="A13" s="218" t="s">
        <v>321</v>
      </c>
      <c r="B13" s="218"/>
      <c r="C13" s="218"/>
      <c r="D13" s="219" t="s">
        <v>322</v>
      </c>
      <c r="E13" s="219"/>
      <c r="F13" s="219" t="s">
        <v>317</v>
      </c>
      <c r="G13" s="219"/>
      <c r="H13" s="219"/>
      <c r="I13" s="219"/>
      <c r="J13" s="219"/>
      <c r="K13" s="219"/>
      <c r="L13" s="219"/>
      <c r="M13" s="219"/>
      <c r="N13" s="219"/>
      <c r="O13" s="219"/>
      <c r="P13" s="219"/>
      <c r="Q13" s="219"/>
      <c r="R13" s="219"/>
      <c r="S13" s="219"/>
      <c r="T13" s="219"/>
      <c r="U13" s="219"/>
      <c r="V13" s="219"/>
    </row>
    <row r="14" spans="1:22" ht="24.75" customHeight="1">
      <c r="A14" s="220" t="s">
        <v>323</v>
      </c>
      <c r="B14" s="220"/>
      <c r="C14" s="220"/>
      <c r="D14" s="221"/>
      <c r="E14" s="221"/>
      <c r="F14" s="222" t="str">
        <f>IF(D14="","",VLOOKUP(D14,A172:B175,2))</f>
        <v/>
      </c>
      <c r="G14" s="222"/>
      <c r="H14" s="222"/>
      <c r="I14" s="222"/>
      <c r="J14" s="222"/>
      <c r="K14" s="222"/>
      <c r="L14" s="222"/>
      <c r="M14" s="222"/>
      <c r="N14" s="222"/>
      <c r="O14" s="222"/>
      <c r="P14" s="222"/>
      <c r="Q14" s="222"/>
      <c r="R14" s="222"/>
      <c r="S14" s="222"/>
      <c r="T14" s="222"/>
      <c r="U14" s="222"/>
      <c r="V14" s="222"/>
    </row>
    <row r="15" spans="1:22" ht="24.75" customHeight="1">
      <c r="A15" s="220" t="s">
        <v>324</v>
      </c>
      <c r="B15" s="223"/>
      <c r="C15" s="223"/>
      <c r="D15" s="224"/>
      <c r="E15" s="224"/>
      <c r="F15" s="222" t="str">
        <f>IF(C15="","",VLOOKUP(C15,#REF!,2))</f>
        <v/>
      </c>
      <c r="G15" s="222"/>
      <c r="H15" s="222"/>
      <c r="I15" s="222"/>
      <c r="J15" s="222"/>
      <c r="K15" s="222"/>
      <c r="L15" s="222"/>
      <c r="M15" s="222"/>
      <c r="N15" s="222"/>
      <c r="O15" s="222"/>
      <c r="P15" s="222"/>
      <c r="Q15" s="222"/>
      <c r="R15" s="222"/>
      <c r="S15" s="222"/>
      <c r="T15" s="222"/>
      <c r="U15" s="222"/>
      <c r="V15" s="222"/>
    </row>
    <row r="16" spans="1:22" ht="24.75" customHeight="1">
      <c r="A16" s="220" t="s">
        <v>325</v>
      </c>
      <c r="B16" s="223"/>
      <c r="C16" s="223"/>
      <c r="D16" s="224"/>
      <c r="E16" s="224"/>
      <c r="F16" s="225" t="str">
        <f>IF(C16="","",IF(EXACT(C15,MID(C16,1,3)),VLOOKUP(C16,#REF!,2),"VERIFIQUE QUE LA SUBFUNCIÓN CORRESPONDA AL CATÁLOGO DE FUNCIONES"))</f>
        <v/>
      </c>
      <c r="G16" s="225"/>
      <c r="H16" s="225"/>
      <c r="I16" s="225"/>
      <c r="J16" s="225"/>
      <c r="K16" s="225"/>
      <c r="L16" s="225"/>
      <c r="M16" s="225"/>
      <c r="N16" s="225"/>
      <c r="O16" s="225"/>
      <c r="P16" s="225"/>
      <c r="Q16" s="225"/>
      <c r="R16" s="225"/>
      <c r="S16" s="225"/>
      <c r="T16" s="225"/>
      <c r="U16" s="225"/>
      <c r="V16" s="225"/>
    </row>
    <row r="17" spans="1:34" ht="24.75" customHeight="1">
      <c r="A17" s="220" t="s">
        <v>326</v>
      </c>
      <c r="B17" s="223"/>
      <c r="C17" s="223"/>
      <c r="D17" s="224"/>
      <c r="E17" s="224"/>
      <c r="F17" s="226"/>
      <c r="G17" s="226"/>
      <c r="H17" s="226"/>
      <c r="I17" s="226"/>
      <c r="J17" s="226"/>
      <c r="K17" s="226"/>
      <c r="L17" s="226"/>
      <c r="M17" s="226"/>
      <c r="N17" s="226"/>
      <c r="O17" s="226"/>
      <c r="P17" s="226"/>
      <c r="Q17" s="226"/>
      <c r="R17" s="226"/>
      <c r="S17" s="226"/>
      <c r="T17" s="226"/>
      <c r="U17" s="226"/>
      <c r="V17" s="226"/>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27" t="s">
        <v>327</v>
      </c>
      <c r="B19" s="227"/>
      <c r="C19" s="227"/>
      <c r="D19" s="227"/>
      <c r="E19" s="227"/>
      <c r="F19" s="227"/>
      <c r="G19" s="227"/>
      <c r="H19" s="227"/>
      <c r="I19" s="227"/>
      <c r="J19" s="227"/>
      <c r="K19" s="227"/>
      <c r="L19" s="227"/>
      <c r="M19" s="227"/>
      <c r="N19" s="227"/>
      <c r="O19" s="227"/>
      <c r="P19" s="227"/>
      <c r="Q19" s="227"/>
      <c r="R19" s="227"/>
      <c r="S19" s="227"/>
      <c r="T19" s="227"/>
      <c r="U19" s="227"/>
      <c r="V19" s="227"/>
    </row>
    <row r="20" spans="1:34" ht="24.75" customHeight="1">
      <c r="A20" s="228"/>
      <c r="B20" s="228"/>
      <c r="C20" s="228"/>
      <c r="D20" s="228"/>
      <c r="E20" s="228"/>
      <c r="F20" s="228"/>
      <c r="G20" s="228"/>
      <c r="H20" s="228"/>
      <c r="I20" s="228"/>
      <c r="J20" s="228"/>
      <c r="K20" s="228"/>
      <c r="L20" s="228"/>
      <c r="M20" s="228"/>
      <c r="N20" s="228"/>
      <c r="O20" s="228"/>
      <c r="P20" s="228"/>
      <c r="Q20" s="228"/>
      <c r="R20" s="228"/>
      <c r="S20" s="228"/>
      <c r="T20" s="228"/>
      <c r="U20" s="228"/>
      <c r="V20" s="228"/>
    </row>
    <row r="21" spans="1:34" ht="24.75" customHeight="1">
      <c r="A21" s="227" t="s">
        <v>335</v>
      </c>
      <c r="B21" s="227"/>
      <c r="C21" s="227"/>
      <c r="D21" s="227"/>
      <c r="E21" s="227"/>
      <c r="F21" s="227"/>
      <c r="G21" s="227"/>
      <c r="H21" s="227"/>
      <c r="I21" s="227"/>
      <c r="J21" s="227"/>
      <c r="K21" s="227"/>
      <c r="L21" s="227"/>
      <c r="M21" s="227"/>
      <c r="N21" s="227"/>
      <c r="O21" s="227"/>
      <c r="P21" s="227"/>
      <c r="Q21" s="227"/>
      <c r="R21" s="227"/>
      <c r="S21" s="227"/>
      <c r="T21" s="227"/>
      <c r="U21" s="227"/>
      <c r="V21" s="227"/>
    </row>
    <row r="22" spans="1:34" ht="24.7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row>
    <row r="23" spans="1:34" ht="24.75" customHeight="1">
      <c r="A23" s="227" t="s">
        <v>330</v>
      </c>
      <c r="B23" s="227"/>
      <c r="C23" s="227"/>
      <c r="D23" s="227"/>
      <c r="E23" s="227"/>
      <c r="F23" s="227"/>
      <c r="G23" s="227"/>
      <c r="H23" s="227"/>
      <c r="I23" s="227"/>
      <c r="J23" s="227"/>
      <c r="K23" s="227"/>
      <c r="L23" s="227"/>
      <c r="M23" s="227"/>
      <c r="N23" s="227"/>
      <c r="O23" s="227"/>
      <c r="P23" s="227"/>
      <c r="Q23" s="227"/>
      <c r="R23" s="227"/>
      <c r="S23" s="227"/>
      <c r="T23" s="227"/>
      <c r="U23" s="227"/>
      <c r="V23" s="227"/>
    </row>
    <row r="24" spans="1:34" s="3" customFormat="1" ht="25.5" customHeight="1">
      <c r="A24" s="229"/>
      <c r="B24" s="229"/>
      <c r="C24" s="229"/>
      <c r="D24" s="229"/>
      <c r="E24" s="229"/>
      <c r="F24" s="229"/>
      <c r="G24" s="229"/>
      <c r="H24" s="229"/>
      <c r="I24" s="229"/>
      <c r="J24" s="229"/>
      <c r="K24" s="229"/>
      <c r="L24" s="229"/>
      <c r="M24" s="229"/>
      <c r="N24" s="229"/>
      <c r="O24" s="229"/>
      <c r="P24" s="229"/>
      <c r="Q24" s="229"/>
      <c r="R24" s="229"/>
      <c r="S24" s="229"/>
      <c r="T24" s="229"/>
      <c r="U24" s="229"/>
      <c r="V24" s="229"/>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18" t="s">
        <v>20</v>
      </c>
      <c r="B26" s="218"/>
      <c r="C26" s="218"/>
      <c r="D26" s="218"/>
      <c r="E26" s="218"/>
      <c r="F26" s="218"/>
      <c r="G26" s="218"/>
      <c r="H26" s="218"/>
      <c r="I26" s="218"/>
      <c r="J26" s="218"/>
      <c r="K26" s="218"/>
      <c r="L26" s="218"/>
      <c r="M26" s="218"/>
      <c r="N26" s="218"/>
      <c r="O26" s="218"/>
      <c r="P26" s="218"/>
      <c r="Q26" s="218"/>
      <c r="R26" s="218"/>
      <c r="S26" s="218"/>
      <c r="T26" s="218"/>
      <c r="U26" s="218"/>
      <c r="V26" s="218"/>
      <c r="W26" s="1"/>
      <c r="X26" s="1"/>
      <c r="Y26" s="1"/>
      <c r="AA26" s="1"/>
      <c r="AB26" s="1"/>
      <c r="AC26" s="1"/>
      <c r="AD26" s="1"/>
      <c r="AE26" s="1"/>
      <c r="AF26" s="1"/>
      <c r="AG26" s="1"/>
      <c r="AH26" s="1"/>
    </row>
    <row r="27" spans="1:34" s="3" customFormat="1">
      <c r="A27" s="187" t="s">
        <v>5</v>
      </c>
      <c r="B27" s="188"/>
      <c r="C27" s="188"/>
      <c r="D27" s="188"/>
      <c r="E27" s="188"/>
      <c r="F27" s="188"/>
      <c r="G27" s="188"/>
      <c r="H27" s="188"/>
      <c r="I27" s="188"/>
      <c r="J27" s="188"/>
      <c r="K27" s="188"/>
      <c r="L27" s="188"/>
      <c r="M27" s="188"/>
      <c r="N27" s="188"/>
      <c r="O27" s="188"/>
      <c r="P27" s="188"/>
      <c r="Q27" s="188"/>
      <c r="R27" s="188"/>
      <c r="S27" s="188"/>
      <c r="T27" s="188"/>
      <c r="U27" s="188"/>
      <c r="V27" s="230"/>
      <c r="W27" s="1"/>
      <c r="X27" s="1"/>
      <c r="Y27" s="1"/>
      <c r="AA27" s="1"/>
      <c r="AB27" s="1"/>
      <c r="AC27" s="1"/>
      <c r="AD27" s="1"/>
      <c r="AE27" s="1"/>
      <c r="AF27" s="1"/>
      <c r="AG27" s="1"/>
      <c r="AH27" s="1"/>
    </row>
    <row r="28" spans="1:34" s="3" customFormat="1" ht="35.1" customHeight="1">
      <c r="A28" s="197"/>
      <c r="B28" s="198"/>
      <c r="C28" s="198"/>
      <c r="D28" s="198"/>
      <c r="E28" s="198"/>
      <c r="F28" s="198"/>
      <c r="G28" s="198"/>
      <c r="H28" s="198"/>
      <c r="I28" s="198"/>
      <c r="J28" s="198"/>
      <c r="K28" s="198"/>
      <c r="L28" s="198"/>
      <c r="M28" s="198"/>
      <c r="N28" s="198"/>
      <c r="O28" s="198"/>
      <c r="P28" s="198"/>
      <c r="Q28" s="198"/>
      <c r="R28" s="198"/>
      <c r="S28" s="198"/>
      <c r="T28" s="198"/>
      <c r="U28" s="198"/>
      <c r="V28" s="198"/>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205" t="s">
        <v>340</v>
      </c>
      <c r="B30" s="205"/>
      <c r="C30" s="205"/>
      <c r="D30" s="206"/>
      <c r="E30" s="207"/>
      <c r="F30" s="207"/>
      <c r="G30" s="207"/>
      <c r="H30" s="207"/>
      <c r="I30" s="207"/>
      <c r="J30" s="207"/>
      <c r="K30" s="207"/>
      <c r="L30" s="207"/>
      <c r="M30" s="207"/>
      <c r="N30" s="207"/>
      <c r="O30" s="207"/>
      <c r="P30" s="207"/>
      <c r="Q30" s="207"/>
      <c r="R30" s="207"/>
      <c r="S30" s="207"/>
      <c r="T30" s="207"/>
      <c r="U30" s="207"/>
      <c r="V30" s="207"/>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8" t="s">
        <v>23</v>
      </c>
      <c r="B32" s="180"/>
      <c r="C32" s="197"/>
      <c r="D32" s="198"/>
      <c r="E32" s="198"/>
      <c r="F32" s="198"/>
      <c r="G32" s="199"/>
      <c r="H32" s="178" t="s">
        <v>24</v>
      </c>
      <c r="I32" s="179"/>
      <c r="J32" s="180"/>
      <c r="K32" s="200"/>
      <c r="L32" s="201"/>
      <c r="M32" s="201"/>
      <c r="N32" s="201"/>
      <c r="O32" s="201"/>
      <c r="P32" s="202"/>
      <c r="Q32" s="178" t="s">
        <v>339</v>
      </c>
      <c r="R32" s="180"/>
      <c r="S32" s="200"/>
      <c r="T32" s="201"/>
      <c r="U32" s="201"/>
      <c r="V32" s="201"/>
      <c r="W32" s="1"/>
      <c r="X32" s="1"/>
      <c r="Y32" s="1"/>
      <c r="AA32" s="1"/>
      <c r="AB32" s="1"/>
      <c r="AC32" s="1"/>
      <c r="AD32" s="1"/>
      <c r="AE32" s="1"/>
      <c r="AF32" s="1"/>
      <c r="AG32" s="1"/>
      <c r="AH32" s="1"/>
    </row>
    <row r="33" spans="1:34" s="3" customFormat="1" ht="15.75" customHeight="1">
      <c r="A33" s="191" t="s">
        <v>25</v>
      </c>
      <c r="B33" s="203"/>
      <c r="C33" s="177" t="s">
        <v>22</v>
      </c>
      <c r="D33" s="177" t="s">
        <v>3</v>
      </c>
      <c r="E33" s="177" t="s">
        <v>4</v>
      </c>
      <c r="F33" s="178" t="s">
        <v>329</v>
      </c>
      <c r="G33" s="179"/>
      <c r="H33" s="179"/>
      <c r="I33" s="179"/>
      <c r="J33" s="179"/>
      <c r="K33" s="179"/>
      <c r="L33" s="179"/>
      <c r="M33" s="179"/>
      <c r="N33" s="179"/>
      <c r="O33" s="179"/>
      <c r="P33" s="179"/>
      <c r="Q33" s="179"/>
      <c r="R33" s="179"/>
      <c r="S33" s="180"/>
      <c r="T33" s="46"/>
      <c r="U33" s="189" t="s">
        <v>27</v>
      </c>
      <c r="V33" s="191" t="s">
        <v>332</v>
      </c>
      <c r="W33" s="1"/>
      <c r="X33" s="1"/>
      <c r="Y33" s="1"/>
      <c r="AA33" s="1"/>
      <c r="AB33" s="1"/>
      <c r="AC33" s="1"/>
      <c r="AD33" s="1"/>
      <c r="AE33" s="1"/>
      <c r="AF33" s="1"/>
      <c r="AG33" s="1"/>
      <c r="AH33" s="1"/>
    </row>
    <row r="34" spans="1:34" ht="34.5" customHeight="1">
      <c r="A34" s="192"/>
      <c r="B34" s="204"/>
      <c r="C34" s="177"/>
      <c r="D34" s="177"/>
      <c r="E34" s="177"/>
      <c r="F34" s="195" t="s">
        <v>300</v>
      </c>
      <c r="G34" s="196"/>
      <c r="H34" s="14" t="s">
        <v>28</v>
      </c>
      <c r="I34" s="14" t="s">
        <v>7</v>
      </c>
      <c r="J34" s="14" t="s">
        <v>8</v>
      </c>
      <c r="K34" s="14" t="s">
        <v>9</v>
      </c>
      <c r="L34" s="14" t="s">
        <v>10</v>
      </c>
      <c r="M34" s="14" t="s">
        <v>11</v>
      </c>
      <c r="N34" s="14" t="s">
        <v>12</v>
      </c>
      <c r="O34" s="14" t="s">
        <v>13</v>
      </c>
      <c r="P34" s="14" t="s">
        <v>14</v>
      </c>
      <c r="Q34" s="14" t="s">
        <v>15</v>
      </c>
      <c r="R34" s="14" t="s">
        <v>16</v>
      </c>
      <c r="S34" s="14" t="s">
        <v>17</v>
      </c>
      <c r="T34" s="14"/>
      <c r="U34" s="190"/>
      <c r="V34" s="192"/>
      <c r="W34" s="15"/>
    </row>
    <row r="35" spans="1:34" ht="25.5" customHeight="1">
      <c r="A35" s="165" t="s">
        <v>1</v>
      </c>
      <c r="B35" s="165"/>
      <c r="C35" s="36"/>
      <c r="D35" s="37"/>
      <c r="E35" s="37"/>
      <c r="F35" s="177" t="s">
        <v>309</v>
      </c>
      <c r="G35" s="177"/>
      <c r="H35" s="16"/>
      <c r="I35" s="16"/>
      <c r="J35" s="16"/>
      <c r="K35" s="16"/>
      <c r="L35" s="16"/>
      <c r="M35" s="16"/>
      <c r="N35" s="16"/>
      <c r="O35" s="16"/>
      <c r="P35" s="16"/>
      <c r="Q35" s="16"/>
      <c r="R35" s="16"/>
      <c r="S35" s="16"/>
      <c r="T35" s="17"/>
      <c r="U35" s="39">
        <f>SUM(H35:S35)</f>
        <v>0</v>
      </c>
      <c r="V35" s="184" t="str">
        <f>IF(K32="",C$334,IF(OR(U35=0,U36=0,T36=0),C$335,IF(K32="PORCENTAJE",FIXED(U35/U36*100,2) &amp; "%",IF(K32="PROMEDIO",U35/U36,IF(K32="VARIACIÓN PORCENTUAL",FIXED(((U35/U36)-1)*100,2) &amp; "%")))))</f>
        <v>Favor de indicar el tipo de fórmula</v>
      </c>
      <c r="AD35" s="10"/>
      <c r="AG35" s="10"/>
      <c r="AH35" s="10"/>
    </row>
    <row r="36" spans="1:34" ht="25.5" customHeight="1">
      <c r="A36" s="165" t="s">
        <v>2</v>
      </c>
      <c r="B36" s="165"/>
      <c r="C36" s="36"/>
      <c r="D36" s="37"/>
      <c r="E36" s="37"/>
      <c r="F36" s="177" t="s">
        <v>310</v>
      </c>
      <c r="G36" s="177"/>
      <c r="H36" s="16"/>
      <c r="I36" s="16"/>
      <c r="J36" s="16"/>
      <c r="K36" s="16"/>
      <c r="L36" s="16"/>
      <c r="M36" s="16"/>
      <c r="N36" s="16"/>
      <c r="O36" s="16"/>
      <c r="P36" s="16"/>
      <c r="Q36" s="16"/>
      <c r="R36" s="16"/>
      <c r="S36" s="16"/>
      <c r="T36" s="16">
        <f>SUM(H36:S36)</f>
        <v>0</v>
      </c>
      <c r="U36" s="40"/>
      <c r="V36" s="185"/>
      <c r="W36" s="10"/>
      <c r="X36" s="10"/>
      <c r="Y36" s="10"/>
      <c r="AD36" s="10"/>
      <c r="AG36" s="10"/>
      <c r="AH36" s="10"/>
    </row>
    <row r="37" spans="1:34" ht="5.0999999999999996" customHeight="1">
      <c r="C37" s="9"/>
      <c r="D37" s="9"/>
      <c r="E37" s="9"/>
      <c r="F37" s="9"/>
      <c r="G37" s="9"/>
      <c r="H37" s="9"/>
    </row>
    <row r="38" spans="1:34" s="3" customFormat="1" ht="15.75" customHeight="1">
      <c r="A38" s="191" t="s">
        <v>25</v>
      </c>
      <c r="B38" s="203"/>
      <c r="C38" s="177" t="s">
        <v>22</v>
      </c>
      <c r="D38" s="177" t="s">
        <v>3</v>
      </c>
      <c r="E38" s="177" t="s">
        <v>4</v>
      </c>
      <c r="F38" s="178" t="s">
        <v>328</v>
      </c>
      <c r="G38" s="179"/>
      <c r="H38" s="179"/>
      <c r="I38" s="179"/>
      <c r="J38" s="179"/>
      <c r="K38" s="179"/>
      <c r="L38" s="179"/>
      <c r="M38" s="179"/>
      <c r="N38" s="179"/>
      <c r="O38" s="179"/>
      <c r="P38" s="179"/>
      <c r="Q38" s="179"/>
      <c r="R38" s="179"/>
      <c r="S38" s="180"/>
      <c r="T38" s="47"/>
      <c r="U38" s="189" t="s">
        <v>27</v>
      </c>
      <c r="V38" s="191" t="s">
        <v>333</v>
      </c>
      <c r="W38" s="1"/>
      <c r="X38" s="1"/>
      <c r="Y38" s="1"/>
      <c r="AA38" s="1"/>
      <c r="AB38" s="1"/>
      <c r="AC38" s="1"/>
      <c r="AD38" s="1"/>
      <c r="AE38" s="1"/>
      <c r="AF38" s="1"/>
      <c r="AG38" s="1"/>
      <c r="AH38" s="1"/>
    </row>
    <row r="39" spans="1:34" ht="34.5" customHeight="1">
      <c r="A39" s="192"/>
      <c r="B39" s="204"/>
      <c r="C39" s="177"/>
      <c r="D39" s="177"/>
      <c r="E39" s="177"/>
      <c r="F39" s="193" t="s">
        <v>298</v>
      </c>
      <c r="G39" s="194"/>
      <c r="H39" s="13" t="s">
        <v>28</v>
      </c>
      <c r="I39" s="13" t="s">
        <v>7</v>
      </c>
      <c r="J39" s="13" t="s">
        <v>8</v>
      </c>
      <c r="K39" s="13" t="s">
        <v>9</v>
      </c>
      <c r="L39" s="13" t="s">
        <v>10</v>
      </c>
      <c r="M39" s="13" t="s">
        <v>11</v>
      </c>
      <c r="N39" s="13" t="s">
        <v>12</v>
      </c>
      <c r="O39" s="13" t="s">
        <v>13</v>
      </c>
      <c r="P39" s="13" t="s">
        <v>14</v>
      </c>
      <c r="Q39" s="13" t="s">
        <v>15</v>
      </c>
      <c r="R39" s="13" t="s">
        <v>16</v>
      </c>
      <c r="S39" s="13" t="s">
        <v>17</v>
      </c>
      <c r="T39" s="14"/>
      <c r="U39" s="190"/>
      <c r="V39" s="192"/>
      <c r="W39" s="15"/>
    </row>
    <row r="40" spans="1:34" ht="29.25" customHeight="1">
      <c r="A40" s="165" t="s">
        <v>1</v>
      </c>
      <c r="B40" s="165"/>
      <c r="C40" s="34"/>
      <c r="D40" s="35"/>
      <c r="E40" s="35"/>
      <c r="F40" s="182" t="s">
        <v>311</v>
      </c>
      <c r="G40" s="183"/>
      <c r="H40" s="18"/>
      <c r="I40" s="19"/>
      <c r="J40" s="19"/>
      <c r="K40" s="19"/>
      <c r="L40" s="19"/>
      <c r="M40" s="19"/>
      <c r="N40" s="19"/>
      <c r="O40" s="19"/>
      <c r="P40" s="19"/>
      <c r="Q40" s="19"/>
      <c r="R40" s="19"/>
      <c r="S40" s="19"/>
      <c r="T40" s="20"/>
      <c r="U40" s="41">
        <f>SUM(H40:S40)</f>
        <v>0</v>
      </c>
      <c r="V40" s="184" t="str">
        <f>IF(K32="",C$334,IF(OR(U40=0,U41=0,T41=0),C$335,IF(K32="PORCENTAJE",FIXED(U40/U41*100,2) &amp; "%",IF(K32="PROMEDIO",U40/U41,IF(K32="VARIACIÓN PORCENTUAL",FIXED(((U40/U41)-1)*100,2) &amp; "%")))))</f>
        <v>Favor de indicar el tipo de fórmula</v>
      </c>
      <c r="AD40" s="10"/>
      <c r="AG40" s="10"/>
      <c r="AH40" s="10"/>
    </row>
    <row r="41" spans="1:34" ht="39" customHeight="1">
      <c r="A41" s="165" t="s">
        <v>2</v>
      </c>
      <c r="B41" s="165"/>
      <c r="C41" s="36"/>
      <c r="D41" s="37"/>
      <c r="E41" s="37"/>
      <c r="F41" s="186" t="s">
        <v>312</v>
      </c>
      <c r="G41" s="186"/>
      <c r="H41" s="18"/>
      <c r="I41" s="19"/>
      <c r="J41" s="19"/>
      <c r="K41" s="19"/>
      <c r="L41" s="19"/>
      <c r="M41" s="19"/>
      <c r="N41" s="19"/>
      <c r="O41" s="19"/>
      <c r="P41" s="19"/>
      <c r="Q41" s="19"/>
      <c r="R41" s="19"/>
      <c r="S41" s="19"/>
      <c r="T41" s="16">
        <f>SUM(H41:S41)</f>
        <v>0</v>
      </c>
      <c r="U41" s="42"/>
      <c r="V41" s="185"/>
      <c r="W41" s="10"/>
      <c r="X41" s="10"/>
      <c r="Y41" s="10"/>
      <c r="AD41" s="10"/>
      <c r="AE41" s="10"/>
      <c r="AF41" s="10"/>
      <c r="AG41" s="10"/>
      <c r="AH41" s="10"/>
    </row>
    <row r="42" spans="1:34" ht="9.75" customHeight="1">
      <c r="C42" s="9"/>
      <c r="D42" s="9"/>
      <c r="E42" s="9"/>
      <c r="F42" s="9"/>
      <c r="G42" s="9"/>
      <c r="H42" s="9"/>
    </row>
    <row r="43" spans="1:34" s="3" customFormat="1" ht="15" customHeight="1">
      <c r="A43" s="187" t="s">
        <v>6</v>
      </c>
      <c r="B43" s="188"/>
      <c r="C43" s="188"/>
      <c r="D43" s="188"/>
      <c r="E43" s="188"/>
      <c r="F43" s="188"/>
      <c r="G43" s="188"/>
      <c r="H43" s="188"/>
      <c r="I43" s="188"/>
      <c r="J43" s="188"/>
      <c r="K43" s="188"/>
      <c r="L43" s="188"/>
      <c r="M43" s="188"/>
      <c r="N43" s="188"/>
      <c r="O43" s="188"/>
      <c r="P43" s="188"/>
      <c r="Q43" s="188"/>
      <c r="R43" s="188"/>
      <c r="S43" s="188"/>
      <c r="T43" s="188"/>
      <c r="U43" s="188"/>
      <c r="V43" s="230"/>
      <c r="W43" s="1"/>
      <c r="X43" s="1"/>
      <c r="Y43" s="1"/>
      <c r="AA43" s="1"/>
      <c r="AB43" s="1"/>
      <c r="AC43" s="1"/>
      <c r="AD43" s="1"/>
      <c r="AE43" s="1"/>
      <c r="AF43" s="1"/>
      <c r="AG43" s="1"/>
      <c r="AH43" s="1"/>
    </row>
    <row r="44" spans="1:34" s="3" customFormat="1" ht="35.1" customHeight="1">
      <c r="A44" s="197"/>
      <c r="B44" s="198"/>
      <c r="C44" s="198"/>
      <c r="D44" s="198"/>
      <c r="E44" s="198"/>
      <c r="F44" s="198"/>
      <c r="G44" s="198"/>
      <c r="H44" s="198"/>
      <c r="I44" s="198"/>
      <c r="J44" s="198"/>
      <c r="K44" s="198"/>
      <c r="L44" s="198"/>
      <c r="M44" s="198"/>
      <c r="N44" s="198"/>
      <c r="O44" s="198"/>
      <c r="P44" s="198"/>
      <c r="Q44" s="198"/>
      <c r="R44" s="198"/>
      <c r="S44" s="198"/>
      <c r="T44" s="198"/>
      <c r="U44" s="198"/>
      <c r="V44" s="198"/>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05" t="s">
        <v>341</v>
      </c>
      <c r="B46" s="205"/>
      <c r="C46" s="205"/>
      <c r="D46" s="206"/>
      <c r="E46" s="207"/>
      <c r="F46" s="207"/>
      <c r="G46" s="207"/>
      <c r="H46" s="207"/>
      <c r="I46" s="207"/>
      <c r="J46" s="207"/>
      <c r="K46" s="207"/>
      <c r="L46" s="207"/>
      <c r="M46" s="207"/>
      <c r="N46" s="207"/>
      <c r="O46" s="207"/>
      <c r="P46" s="207"/>
      <c r="Q46" s="207"/>
      <c r="R46" s="207"/>
      <c r="S46" s="207"/>
      <c r="T46" s="207"/>
      <c r="U46" s="207"/>
      <c r="V46" s="207"/>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8" t="s">
        <v>23</v>
      </c>
      <c r="B48" s="180"/>
      <c r="C48" s="197"/>
      <c r="D48" s="198"/>
      <c r="E48" s="198"/>
      <c r="F48" s="198"/>
      <c r="G48" s="199"/>
      <c r="H48" s="178" t="s">
        <v>24</v>
      </c>
      <c r="I48" s="179"/>
      <c r="J48" s="180"/>
      <c r="K48" s="200"/>
      <c r="L48" s="201"/>
      <c r="M48" s="201"/>
      <c r="N48" s="201"/>
      <c r="O48" s="201"/>
      <c r="P48" s="202"/>
      <c r="Q48" s="178" t="s">
        <v>339</v>
      </c>
      <c r="R48" s="180"/>
      <c r="S48" s="200"/>
      <c r="T48" s="201"/>
      <c r="U48" s="201"/>
      <c r="V48" s="201"/>
      <c r="W48" s="1"/>
      <c r="X48" s="1"/>
      <c r="Y48" s="1"/>
      <c r="AA48" s="1"/>
      <c r="AB48" s="1"/>
      <c r="AC48" s="1"/>
      <c r="AD48" s="1"/>
      <c r="AE48" s="1"/>
      <c r="AF48" s="1"/>
      <c r="AG48" s="1"/>
      <c r="AH48" s="1"/>
    </row>
    <row r="49" spans="1:34" s="3" customFormat="1" ht="15.75" customHeight="1">
      <c r="A49" s="191" t="s">
        <v>25</v>
      </c>
      <c r="B49" s="203"/>
      <c r="C49" s="177" t="s">
        <v>22</v>
      </c>
      <c r="D49" s="177" t="s">
        <v>3</v>
      </c>
      <c r="E49" s="177" t="s">
        <v>4</v>
      </c>
      <c r="F49" s="178" t="s">
        <v>329</v>
      </c>
      <c r="G49" s="179"/>
      <c r="H49" s="179"/>
      <c r="I49" s="179"/>
      <c r="J49" s="179"/>
      <c r="K49" s="179"/>
      <c r="L49" s="179"/>
      <c r="M49" s="179"/>
      <c r="N49" s="179"/>
      <c r="O49" s="179"/>
      <c r="P49" s="179"/>
      <c r="Q49" s="179"/>
      <c r="R49" s="179"/>
      <c r="S49" s="180"/>
      <c r="T49" s="46"/>
      <c r="U49" s="189" t="s">
        <v>27</v>
      </c>
      <c r="V49" s="191" t="s">
        <v>332</v>
      </c>
      <c r="W49" s="1"/>
      <c r="X49" s="1"/>
      <c r="Y49" s="1"/>
      <c r="AA49" s="1"/>
      <c r="AB49" s="1"/>
      <c r="AC49" s="1"/>
      <c r="AD49" s="1"/>
      <c r="AE49" s="1"/>
      <c r="AF49" s="1"/>
      <c r="AG49" s="1"/>
      <c r="AH49" s="1"/>
    </row>
    <row r="50" spans="1:34" ht="34.5" customHeight="1">
      <c r="A50" s="192"/>
      <c r="B50" s="204"/>
      <c r="C50" s="177"/>
      <c r="D50" s="177"/>
      <c r="E50" s="177"/>
      <c r="F50" s="195" t="s">
        <v>300</v>
      </c>
      <c r="G50" s="196"/>
      <c r="H50" s="14" t="s">
        <v>28</v>
      </c>
      <c r="I50" s="14" t="s">
        <v>7</v>
      </c>
      <c r="J50" s="14" t="s">
        <v>8</v>
      </c>
      <c r="K50" s="14" t="s">
        <v>9</v>
      </c>
      <c r="L50" s="14" t="s">
        <v>10</v>
      </c>
      <c r="M50" s="14" t="s">
        <v>11</v>
      </c>
      <c r="N50" s="14" t="s">
        <v>12</v>
      </c>
      <c r="O50" s="14" t="s">
        <v>13</v>
      </c>
      <c r="P50" s="14" t="s">
        <v>14</v>
      </c>
      <c r="Q50" s="14" t="s">
        <v>15</v>
      </c>
      <c r="R50" s="14" t="s">
        <v>16</v>
      </c>
      <c r="S50" s="14" t="s">
        <v>17</v>
      </c>
      <c r="T50" s="14"/>
      <c r="U50" s="190"/>
      <c r="V50" s="192"/>
      <c r="W50" s="15"/>
    </row>
    <row r="51" spans="1:34" ht="25.5" customHeight="1">
      <c r="A51" s="165" t="s">
        <v>1</v>
      </c>
      <c r="B51" s="165"/>
      <c r="C51" s="36"/>
      <c r="D51" s="37"/>
      <c r="E51" s="37"/>
      <c r="F51" s="177" t="s">
        <v>309</v>
      </c>
      <c r="G51" s="177"/>
      <c r="H51" s="16"/>
      <c r="I51" s="16"/>
      <c r="J51" s="16"/>
      <c r="K51" s="16"/>
      <c r="L51" s="16"/>
      <c r="M51" s="16"/>
      <c r="N51" s="16"/>
      <c r="O51" s="16"/>
      <c r="P51" s="16"/>
      <c r="Q51" s="16"/>
      <c r="R51" s="16"/>
      <c r="S51" s="16"/>
      <c r="T51" s="17"/>
      <c r="U51" s="39">
        <f>SUM(H51:S51)</f>
        <v>0</v>
      </c>
      <c r="V51" s="184" t="str">
        <f>IF(K48="",C$334,IF(OR(U51=0,U52=0,T52=0),C$335,IF(K48="PORCENTAJE",FIXED(U51/U52*100,2) &amp; "%",IF(K48="PROMEDIO",U51/U52,IF(K48="VARIACIÓN PORCENTUAL",FIXED(((U51/U52)-1)*100,2) &amp; "%")))))</f>
        <v>Favor de indicar el tipo de fórmula</v>
      </c>
      <c r="AD51" s="10"/>
      <c r="AG51" s="10"/>
      <c r="AH51" s="10"/>
    </row>
    <row r="52" spans="1:34" ht="25.5" customHeight="1">
      <c r="A52" s="165" t="s">
        <v>2</v>
      </c>
      <c r="B52" s="165"/>
      <c r="C52" s="36"/>
      <c r="D52" s="37"/>
      <c r="E52" s="37"/>
      <c r="F52" s="177" t="s">
        <v>310</v>
      </c>
      <c r="G52" s="177"/>
      <c r="H52" s="16"/>
      <c r="I52" s="16"/>
      <c r="J52" s="16"/>
      <c r="K52" s="16"/>
      <c r="L52" s="16"/>
      <c r="M52" s="16"/>
      <c r="N52" s="16"/>
      <c r="O52" s="16"/>
      <c r="P52" s="16"/>
      <c r="Q52" s="16"/>
      <c r="R52" s="16"/>
      <c r="S52" s="16"/>
      <c r="T52" s="16">
        <f>SUM(H52:S52)</f>
        <v>0</v>
      </c>
      <c r="U52" s="40"/>
      <c r="V52" s="185"/>
      <c r="W52" s="10"/>
      <c r="X52" s="10"/>
      <c r="Y52" s="10"/>
      <c r="AD52" s="10"/>
      <c r="AG52" s="10"/>
      <c r="AH52" s="10"/>
    </row>
    <row r="53" spans="1:34" ht="5.0999999999999996" customHeight="1">
      <c r="C53" s="9"/>
      <c r="D53" s="9"/>
      <c r="E53" s="9"/>
      <c r="F53" s="9"/>
      <c r="G53" s="9"/>
      <c r="H53" s="9"/>
    </row>
    <row r="54" spans="1:34" s="3" customFormat="1" ht="15.75" customHeight="1">
      <c r="A54" s="191" t="s">
        <v>25</v>
      </c>
      <c r="B54" s="203"/>
      <c r="C54" s="177" t="s">
        <v>22</v>
      </c>
      <c r="D54" s="177" t="s">
        <v>3</v>
      </c>
      <c r="E54" s="177" t="s">
        <v>4</v>
      </c>
      <c r="F54" s="178" t="s">
        <v>328</v>
      </c>
      <c r="G54" s="179"/>
      <c r="H54" s="179"/>
      <c r="I54" s="179"/>
      <c r="J54" s="179"/>
      <c r="K54" s="179"/>
      <c r="L54" s="179"/>
      <c r="M54" s="179"/>
      <c r="N54" s="179"/>
      <c r="O54" s="179"/>
      <c r="P54" s="179"/>
      <c r="Q54" s="179"/>
      <c r="R54" s="179"/>
      <c r="S54" s="180"/>
      <c r="T54" s="47"/>
      <c r="U54" s="189" t="s">
        <v>27</v>
      </c>
      <c r="V54" s="191" t="s">
        <v>333</v>
      </c>
      <c r="W54" s="1"/>
      <c r="X54" s="1"/>
      <c r="Y54" s="1"/>
      <c r="AA54" s="1"/>
      <c r="AB54" s="1"/>
      <c r="AC54" s="1"/>
      <c r="AD54" s="1"/>
      <c r="AE54" s="1"/>
      <c r="AF54" s="1"/>
      <c r="AG54" s="1"/>
      <c r="AH54" s="1"/>
    </row>
    <row r="55" spans="1:34" ht="34.5" customHeight="1">
      <c r="A55" s="192"/>
      <c r="B55" s="204"/>
      <c r="C55" s="177"/>
      <c r="D55" s="177"/>
      <c r="E55" s="177"/>
      <c r="F55" s="193" t="s">
        <v>298</v>
      </c>
      <c r="G55" s="194"/>
      <c r="H55" s="13" t="s">
        <v>28</v>
      </c>
      <c r="I55" s="13" t="s">
        <v>7</v>
      </c>
      <c r="J55" s="13" t="s">
        <v>8</v>
      </c>
      <c r="K55" s="13" t="s">
        <v>9</v>
      </c>
      <c r="L55" s="13" t="s">
        <v>10</v>
      </c>
      <c r="M55" s="13" t="s">
        <v>11</v>
      </c>
      <c r="N55" s="13" t="s">
        <v>12</v>
      </c>
      <c r="O55" s="13" t="s">
        <v>13</v>
      </c>
      <c r="P55" s="13" t="s">
        <v>14</v>
      </c>
      <c r="Q55" s="13" t="s">
        <v>15</v>
      </c>
      <c r="R55" s="13" t="s">
        <v>16</v>
      </c>
      <c r="S55" s="13" t="s">
        <v>17</v>
      </c>
      <c r="T55" s="14"/>
      <c r="U55" s="190"/>
      <c r="V55" s="192"/>
      <c r="W55" s="15"/>
    </row>
    <row r="56" spans="1:34" ht="29.25" customHeight="1">
      <c r="A56" s="165" t="s">
        <v>1</v>
      </c>
      <c r="B56" s="165"/>
      <c r="C56" s="34"/>
      <c r="D56" s="35"/>
      <c r="E56" s="35"/>
      <c r="F56" s="182" t="s">
        <v>311</v>
      </c>
      <c r="G56" s="183"/>
      <c r="H56" s="18"/>
      <c r="I56" s="19"/>
      <c r="J56" s="19"/>
      <c r="K56" s="19"/>
      <c r="L56" s="19"/>
      <c r="M56" s="19"/>
      <c r="N56" s="19"/>
      <c r="O56" s="19"/>
      <c r="P56" s="19"/>
      <c r="Q56" s="19"/>
      <c r="R56" s="19"/>
      <c r="S56" s="19"/>
      <c r="T56" s="20"/>
      <c r="U56" s="41">
        <f>SUM(H56:S56)</f>
        <v>0</v>
      </c>
      <c r="V56" s="184" t="str">
        <f>IF(K48="",C$334,IF(OR(U56=0,U57=0,T57=0),C$335,IF(K48="PORCENTAJE",FIXED(U56/U57*100,2) &amp; "%",IF(K48="PROMEDIO",U56/U57,IF(K48="VARIACIÓN PORCENTUAL",FIXED(((U56/U57)-1)*100,2) &amp; "%")))))</f>
        <v>Favor de indicar el tipo de fórmula</v>
      </c>
      <c r="AD56" s="10"/>
      <c r="AG56" s="10"/>
      <c r="AH56" s="10"/>
    </row>
    <row r="57" spans="1:34" ht="39" customHeight="1">
      <c r="A57" s="165" t="s">
        <v>2</v>
      </c>
      <c r="B57" s="165"/>
      <c r="C57" s="36"/>
      <c r="D57" s="37"/>
      <c r="E57" s="37"/>
      <c r="F57" s="186" t="s">
        <v>312</v>
      </c>
      <c r="G57" s="186"/>
      <c r="H57" s="18"/>
      <c r="I57" s="19"/>
      <c r="J57" s="19"/>
      <c r="K57" s="19"/>
      <c r="L57" s="19"/>
      <c r="M57" s="19"/>
      <c r="N57" s="19"/>
      <c r="O57" s="19"/>
      <c r="P57" s="19"/>
      <c r="Q57" s="19"/>
      <c r="R57" s="19"/>
      <c r="S57" s="19"/>
      <c r="T57" s="16">
        <f>SUM(H57:S57)</f>
        <v>0</v>
      </c>
      <c r="U57" s="42"/>
      <c r="V57" s="185"/>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05" t="s">
        <v>21</v>
      </c>
      <c r="B59" s="205"/>
      <c r="C59" s="205"/>
      <c r="D59" s="206"/>
      <c r="E59" s="207"/>
      <c r="F59" s="207"/>
      <c r="G59" s="207"/>
      <c r="H59" s="207"/>
      <c r="I59" s="207"/>
      <c r="J59" s="207"/>
      <c r="K59" s="207"/>
      <c r="L59" s="207"/>
      <c r="M59" s="207"/>
      <c r="N59" s="207"/>
      <c r="O59" s="207"/>
      <c r="P59" s="207"/>
      <c r="Q59" s="207"/>
      <c r="R59" s="207"/>
      <c r="S59" s="207"/>
      <c r="T59" s="207"/>
      <c r="U59" s="207"/>
      <c r="V59" s="207"/>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05" t="s">
        <v>342</v>
      </c>
      <c r="B61" s="205"/>
      <c r="C61" s="205"/>
      <c r="D61" s="206"/>
      <c r="E61" s="207"/>
      <c r="F61" s="207"/>
      <c r="G61" s="207"/>
      <c r="H61" s="207"/>
      <c r="I61" s="207"/>
      <c r="J61" s="207"/>
      <c r="K61" s="207"/>
      <c r="L61" s="207"/>
      <c r="M61" s="207"/>
      <c r="N61" s="207"/>
      <c r="O61" s="207"/>
      <c r="P61" s="207"/>
      <c r="Q61" s="207"/>
      <c r="R61" s="207"/>
      <c r="S61" s="207"/>
      <c r="T61" s="207"/>
      <c r="U61" s="207"/>
      <c r="V61" s="207"/>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8" t="s">
        <v>23</v>
      </c>
      <c r="B63" s="180"/>
      <c r="C63" s="197"/>
      <c r="D63" s="198"/>
      <c r="E63" s="198"/>
      <c r="F63" s="198"/>
      <c r="G63" s="199"/>
      <c r="H63" s="178" t="s">
        <v>24</v>
      </c>
      <c r="I63" s="179"/>
      <c r="J63" s="180"/>
      <c r="K63" s="200"/>
      <c r="L63" s="201"/>
      <c r="M63" s="201"/>
      <c r="N63" s="201"/>
      <c r="O63" s="201"/>
      <c r="P63" s="202"/>
      <c r="Q63" s="178" t="s">
        <v>339</v>
      </c>
      <c r="R63" s="180"/>
      <c r="S63" s="200"/>
      <c r="T63" s="201"/>
      <c r="U63" s="201"/>
      <c r="V63" s="201"/>
      <c r="W63" s="1"/>
      <c r="X63" s="1"/>
      <c r="Y63" s="1"/>
      <c r="AA63" s="1"/>
      <c r="AB63" s="1"/>
      <c r="AC63" s="1"/>
      <c r="AD63" s="1"/>
      <c r="AE63" s="1"/>
      <c r="AF63" s="1"/>
      <c r="AG63" s="1"/>
      <c r="AH63" s="1"/>
    </row>
    <row r="64" spans="1:34" s="3" customFormat="1" ht="15.75" customHeight="1">
      <c r="A64" s="191" t="s">
        <v>25</v>
      </c>
      <c r="B64" s="203"/>
      <c r="C64" s="177" t="s">
        <v>22</v>
      </c>
      <c r="D64" s="177" t="s">
        <v>3</v>
      </c>
      <c r="E64" s="177" t="s">
        <v>4</v>
      </c>
      <c r="F64" s="178" t="s">
        <v>329</v>
      </c>
      <c r="G64" s="179"/>
      <c r="H64" s="179"/>
      <c r="I64" s="179"/>
      <c r="J64" s="179"/>
      <c r="K64" s="179"/>
      <c r="L64" s="179"/>
      <c r="M64" s="179"/>
      <c r="N64" s="179"/>
      <c r="O64" s="179"/>
      <c r="P64" s="179"/>
      <c r="Q64" s="179"/>
      <c r="R64" s="179"/>
      <c r="S64" s="180"/>
      <c r="T64" s="46"/>
      <c r="U64" s="189" t="s">
        <v>27</v>
      </c>
      <c r="V64" s="191" t="s">
        <v>332</v>
      </c>
      <c r="W64" s="1"/>
      <c r="X64" s="1"/>
      <c r="Y64" s="1"/>
      <c r="AA64" s="1"/>
      <c r="AB64" s="1"/>
      <c r="AC64" s="1"/>
      <c r="AD64" s="1"/>
      <c r="AE64" s="1"/>
      <c r="AF64" s="1"/>
      <c r="AG64" s="1"/>
      <c r="AH64" s="1"/>
    </row>
    <row r="65" spans="1:34" ht="34.5" customHeight="1">
      <c r="A65" s="192"/>
      <c r="B65" s="204"/>
      <c r="C65" s="177"/>
      <c r="D65" s="177"/>
      <c r="E65" s="177"/>
      <c r="F65" s="195" t="s">
        <v>300</v>
      </c>
      <c r="G65" s="196"/>
      <c r="H65" s="14" t="s">
        <v>28</v>
      </c>
      <c r="I65" s="14" t="s">
        <v>7</v>
      </c>
      <c r="J65" s="14" t="s">
        <v>8</v>
      </c>
      <c r="K65" s="14" t="s">
        <v>9</v>
      </c>
      <c r="L65" s="14" t="s">
        <v>10</v>
      </c>
      <c r="M65" s="14" t="s">
        <v>11</v>
      </c>
      <c r="N65" s="14" t="s">
        <v>12</v>
      </c>
      <c r="O65" s="14" t="s">
        <v>13</v>
      </c>
      <c r="P65" s="14" t="s">
        <v>14</v>
      </c>
      <c r="Q65" s="14" t="s">
        <v>15</v>
      </c>
      <c r="R65" s="14" t="s">
        <v>16</v>
      </c>
      <c r="S65" s="14" t="s">
        <v>17</v>
      </c>
      <c r="T65" s="14"/>
      <c r="U65" s="190"/>
      <c r="V65" s="192"/>
      <c r="W65" s="15"/>
    </row>
    <row r="66" spans="1:34" ht="25.5" customHeight="1">
      <c r="A66" s="165" t="s">
        <v>1</v>
      </c>
      <c r="B66" s="165"/>
      <c r="C66" s="36"/>
      <c r="D66" s="37"/>
      <c r="E66" s="37"/>
      <c r="F66" s="177" t="s">
        <v>309</v>
      </c>
      <c r="G66" s="177"/>
      <c r="H66" s="16"/>
      <c r="I66" s="16"/>
      <c r="J66" s="16"/>
      <c r="K66" s="16"/>
      <c r="L66" s="16"/>
      <c r="M66" s="16"/>
      <c r="N66" s="16"/>
      <c r="O66" s="16"/>
      <c r="P66" s="16"/>
      <c r="Q66" s="16"/>
      <c r="R66" s="16"/>
      <c r="S66" s="16"/>
      <c r="T66" s="17"/>
      <c r="U66" s="39">
        <f>SUM(H66:S66)</f>
        <v>0</v>
      </c>
      <c r="V66" s="184" t="str">
        <f>IF(K63="",C$334,IF(OR(U66=0,U67=0,T67=0),C$335,IF(K63="PORCENTAJE",FIXED(U66/U67*100,2) &amp; "%",IF(K63="PROMEDIO",U66/U67,IF(K63="VARIACIÓN PORCENTUAL",FIXED(((U66/U67)-1)*100,2) &amp; "%")))))</f>
        <v>Favor de indicar el tipo de fórmula</v>
      </c>
      <c r="AD66" s="10"/>
      <c r="AG66" s="10"/>
      <c r="AH66" s="10"/>
    </row>
    <row r="67" spans="1:34" ht="25.5" customHeight="1">
      <c r="A67" s="165" t="s">
        <v>2</v>
      </c>
      <c r="B67" s="165"/>
      <c r="C67" s="36"/>
      <c r="D67" s="37"/>
      <c r="E67" s="37"/>
      <c r="F67" s="177" t="s">
        <v>310</v>
      </c>
      <c r="G67" s="177"/>
      <c r="H67" s="16"/>
      <c r="I67" s="16"/>
      <c r="J67" s="16"/>
      <c r="K67" s="16"/>
      <c r="L67" s="16"/>
      <c r="M67" s="16"/>
      <c r="N67" s="16"/>
      <c r="O67" s="16"/>
      <c r="P67" s="16"/>
      <c r="Q67" s="16"/>
      <c r="R67" s="16"/>
      <c r="S67" s="16"/>
      <c r="T67" s="16">
        <f>SUM(H67:S67)</f>
        <v>0</v>
      </c>
      <c r="U67" s="40"/>
      <c r="V67" s="185"/>
      <c r="W67" s="10"/>
      <c r="X67" s="10"/>
      <c r="Y67" s="10"/>
      <c r="AD67" s="10"/>
      <c r="AG67" s="10"/>
      <c r="AH67" s="10"/>
    </row>
    <row r="68" spans="1:34" ht="5.0999999999999996" customHeight="1">
      <c r="C68" s="9"/>
      <c r="D68" s="9"/>
      <c r="E68" s="9"/>
      <c r="F68" s="9"/>
      <c r="G68" s="9"/>
      <c r="H68" s="9"/>
    </row>
    <row r="69" spans="1:34" s="3" customFormat="1" ht="15.75" customHeight="1">
      <c r="A69" s="191" t="s">
        <v>25</v>
      </c>
      <c r="B69" s="203"/>
      <c r="C69" s="177" t="s">
        <v>22</v>
      </c>
      <c r="D69" s="177" t="s">
        <v>3</v>
      </c>
      <c r="E69" s="177" t="s">
        <v>4</v>
      </c>
      <c r="F69" s="178" t="s">
        <v>328</v>
      </c>
      <c r="G69" s="179"/>
      <c r="H69" s="179"/>
      <c r="I69" s="179"/>
      <c r="J69" s="179"/>
      <c r="K69" s="179"/>
      <c r="L69" s="179"/>
      <c r="M69" s="179"/>
      <c r="N69" s="179"/>
      <c r="O69" s="179"/>
      <c r="P69" s="179"/>
      <c r="Q69" s="179"/>
      <c r="R69" s="179"/>
      <c r="S69" s="180"/>
      <c r="T69" s="47"/>
      <c r="U69" s="189" t="s">
        <v>27</v>
      </c>
      <c r="V69" s="191" t="s">
        <v>333</v>
      </c>
      <c r="W69" s="1"/>
      <c r="X69" s="1"/>
      <c r="Y69" s="1"/>
      <c r="AA69" s="1"/>
      <c r="AB69" s="1"/>
      <c r="AC69" s="1"/>
      <c r="AD69" s="1"/>
      <c r="AE69" s="1"/>
      <c r="AF69" s="1"/>
      <c r="AG69" s="1"/>
      <c r="AH69" s="1"/>
    </row>
    <row r="70" spans="1:34" ht="34.5" customHeight="1">
      <c r="A70" s="192"/>
      <c r="B70" s="204"/>
      <c r="C70" s="177"/>
      <c r="D70" s="177"/>
      <c r="E70" s="177"/>
      <c r="F70" s="193" t="s">
        <v>298</v>
      </c>
      <c r="G70" s="194"/>
      <c r="H70" s="13" t="s">
        <v>28</v>
      </c>
      <c r="I70" s="13" t="s">
        <v>7</v>
      </c>
      <c r="J70" s="13" t="s">
        <v>8</v>
      </c>
      <c r="K70" s="13" t="s">
        <v>9</v>
      </c>
      <c r="L70" s="13" t="s">
        <v>10</v>
      </c>
      <c r="M70" s="13" t="s">
        <v>11</v>
      </c>
      <c r="N70" s="13" t="s">
        <v>12</v>
      </c>
      <c r="O70" s="13" t="s">
        <v>13</v>
      </c>
      <c r="P70" s="13" t="s">
        <v>14</v>
      </c>
      <c r="Q70" s="13" t="s">
        <v>15</v>
      </c>
      <c r="R70" s="13" t="s">
        <v>16</v>
      </c>
      <c r="S70" s="13" t="s">
        <v>17</v>
      </c>
      <c r="T70" s="14"/>
      <c r="U70" s="190"/>
      <c r="V70" s="192"/>
      <c r="W70" s="15"/>
    </row>
    <row r="71" spans="1:34" ht="29.25" customHeight="1">
      <c r="A71" s="165" t="s">
        <v>1</v>
      </c>
      <c r="B71" s="165"/>
      <c r="C71" s="34"/>
      <c r="D71" s="35"/>
      <c r="E71" s="35"/>
      <c r="F71" s="182" t="s">
        <v>311</v>
      </c>
      <c r="G71" s="183"/>
      <c r="H71" s="18"/>
      <c r="I71" s="19"/>
      <c r="J71" s="19"/>
      <c r="K71" s="19"/>
      <c r="L71" s="19"/>
      <c r="M71" s="19"/>
      <c r="N71" s="19"/>
      <c r="O71" s="19"/>
      <c r="P71" s="19"/>
      <c r="Q71" s="19"/>
      <c r="R71" s="19"/>
      <c r="S71" s="19"/>
      <c r="T71" s="20"/>
      <c r="U71" s="41">
        <f>SUM(H71:S71)</f>
        <v>0</v>
      </c>
      <c r="V71" s="184" t="str">
        <f>IF(K63="",C$334,IF(OR(U71=0,U72=0,T72=0),C$335,IF(K63="PORCENTAJE",FIXED(U71/U72*100,2) &amp; "%",IF(K63="PROMEDIO",U71/U72,IF(K63="VARIACIÓN PORCENTUAL",FIXED(((U71/U72)-1)*100,2) &amp; "%")))))</f>
        <v>Favor de indicar el tipo de fórmula</v>
      </c>
      <c r="AD71" s="10"/>
      <c r="AG71" s="10"/>
      <c r="AH71" s="10"/>
    </row>
    <row r="72" spans="1:34" ht="39" customHeight="1">
      <c r="A72" s="165" t="s">
        <v>2</v>
      </c>
      <c r="B72" s="165"/>
      <c r="C72" s="36"/>
      <c r="D72" s="37"/>
      <c r="E72" s="37"/>
      <c r="F72" s="186" t="s">
        <v>312</v>
      </c>
      <c r="G72" s="186"/>
      <c r="H72" s="18"/>
      <c r="I72" s="19"/>
      <c r="J72" s="19"/>
      <c r="K72" s="19"/>
      <c r="L72" s="19"/>
      <c r="M72" s="19"/>
      <c r="N72" s="19"/>
      <c r="O72" s="19"/>
      <c r="P72" s="19"/>
      <c r="Q72" s="19"/>
      <c r="R72" s="19"/>
      <c r="S72" s="19"/>
      <c r="T72" s="16">
        <f>SUM(H72:S72)</f>
        <v>0</v>
      </c>
      <c r="U72" s="42"/>
      <c r="V72" s="185"/>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87" t="s">
        <v>338</v>
      </c>
      <c r="B75" s="188"/>
      <c r="C75" s="188"/>
      <c r="D75" s="188"/>
      <c r="E75" s="188"/>
      <c r="F75" s="188"/>
      <c r="G75" s="188"/>
      <c r="H75" s="188"/>
      <c r="I75" s="188"/>
      <c r="J75" s="188"/>
      <c r="K75" s="188"/>
      <c r="L75" s="188"/>
      <c r="M75" s="188"/>
      <c r="N75" s="188"/>
      <c r="O75" s="188"/>
      <c r="P75" s="188"/>
      <c r="Q75" s="188"/>
      <c r="R75" s="188"/>
      <c r="S75" s="188"/>
      <c r="T75" s="188"/>
      <c r="U75" s="188"/>
      <c r="V75" s="188"/>
    </row>
    <row r="76" spans="1:34" ht="4.5" customHeight="1">
      <c r="C76" s="9"/>
      <c r="D76" s="9"/>
      <c r="E76" s="9"/>
      <c r="F76" s="9"/>
      <c r="G76" s="9"/>
      <c r="H76" s="9"/>
    </row>
    <row r="77" spans="1:34" ht="19.5" customHeight="1">
      <c r="A77" s="176" t="s">
        <v>29</v>
      </c>
      <c r="B77" s="177" t="s">
        <v>30</v>
      </c>
      <c r="C77" s="177"/>
      <c r="D77" s="177"/>
      <c r="E77" s="177" t="s">
        <v>3</v>
      </c>
      <c r="F77" s="178" t="s">
        <v>26</v>
      </c>
      <c r="G77" s="179"/>
      <c r="H77" s="179"/>
      <c r="I77" s="179"/>
      <c r="J77" s="179"/>
      <c r="K77" s="179"/>
      <c r="L77" s="179"/>
      <c r="M77" s="179"/>
      <c r="N77" s="179"/>
      <c r="O77" s="179"/>
      <c r="P77" s="179"/>
      <c r="Q77" s="179"/>
      <c r="R77" s="179"/>
      <c r="S77" s="180"/>
      <c r="T77" s="46"/>
      <c r="U77" s="177" t="s">
        <v>27</v>
      </c>
      <c r="V77" s="177" t="s">
        <v>301</v>
      </c>
    </row>
    <row r="78" spans="1:34" ht="25.5" customHeight="1">
      <c r="A78" s="176"/>
      <c r="B78" s="177"/>
      <c r="C78" s="177"/>
      <c r="D78" s="177"/>
      <c r="E78" s="177"/>
      <c r="F78" s="181" t="s">
        <v>299</v>
      </c>
      <c r="G78" s="181"/>
      <c r="H78" s="13" t="s">
        <v>28</v>
      </c>
      <c r="I78" s="13" t="s">
        <v>7</v>
      </c>
      <c r="J78" s="13" t="s">
        <v>8</v>
      </c>
      <c r="K78" s="13" t="s">
        <v>9</v>
      </c>
      <c r="L78" s="13" t="s">
        <v>10</v>
      </c>
      <c r="M78" s="13" t="s">
        <v>11</v>
      </c>
      <c r="N78" s="13" t="s">
        <v>12</v>
      </c>
      <c r="O78" s="13" t="s">
        <v>13</v>
      </c>
      <c r="P78" s="13" t="s">
        <v>14</v>
      </c>
      <c r="Q78" s="13" t="s">
        <v>15</v>
      </c>
      <c r="R78" s="13" t="s">
        <v>16</v>
      </c>
      <c r="S78" s="13" t="s">
        <v>17</v>
      </c>
      <c r="T78" s="13"/>
      <c r="U78" s="177"/>
      <c r="V78" s="177"/>
    </row>
    <row r="79" spans="1:34" ht="26.25" customHeight="1">
      <c r="A79" s="175" t="s">
        <v>31</v>
      </c>
      <c r="B79" s="159">
        <v>1</v>
      </c>
      <c r="C79" s="160"/>
      <c r="D79" s="161"/>
      <c r="E79" s="164"/>
      <c r="F79" s="165" t="s">
        <v>300</v>
      </c>
      <c r="G79" s="165"/>
      <c r="H79" s="21"/>
      <c r="I79" s="21"/>
      <c r="J79" s="21"/>
      <c r="K79" s="21"/>
      <c r="L79" s="21"/>
      <c r="M79" s="21"/>
      <c r="N79" s="21"/>
      <c r="O79" s="21"/>
      <c r="P79" s="21"/>
      <c r="Q79" s="21"/>
      <c r="R79" s="21"/>
      <c r="S79" s="21"/>
      <c r="T79" s="48"/>
      <c r="U79" s="43">
        <f t="shared" ref="U79:U88" si="0">SUM(H79:S79)</f>
        <v>0</v>
      </c>
      <c r="V79" s="166" t="str">
        <f>IF(U79=0,"-",U80/U79)</f>
        <v>-</v>
      </c>
    </row>
    <row r="80" spans="1:34" ht="27.75" customHeight="1">
      <c r="A80" s="175"/>
      <c r="B80" s="159"/>
      <c r="C80" s="162"/>
      <c r="D80" s="163"/>
      <c r="E80" s="164"/>
      <c r="F80" s="167" t="s">
        <v>298</v>
      </c>
      <c r="G80" s="167"/>
      <c r="H80" s="22"/>
      <c r="I80" s="22"/>
      <c r="J80" s="22"/>
      <c r="K80" s="22"/>
      <c r="L80" s="22"/>
      <c r="M80" s="22"/>
      <c r="N80" s="22"/>
      <c r="O80" s="22"/>
      <c r="P80" s="22"/>
      <c r="Q80" s="22"/>
      <c r="R80" s="22"/>
      <c r="S80" s="22"/>
      <c r="T80" s="23"/>
      <c r="U80" s="44">
        <f t="shared" si="0"/>
        <v>0</v>
      </c>
      <c r="V80" s="166"/>
    </row>
    <row r="81" spans="1:22" ht="26.25" customHeight="1">
      <c r="A81" s="175"/>
      <c r="B81" s="159">
        <v>2</v>
      </c>
      <c r="C81" s="160"/>
      <c r="D81" s="161"/>
      <c r="E81" s="164"/>
      <c r="F81" s="165" t="s">
        <v>300</v>
      </c>
      <c r="G81" s="165"/>
      <c r="H81" s="21"/>
      <c r="I81" s="21"/>
      <c r="J81" s="21"/>
      <c r="K81" s="21"/>
      <c r="L81" s="21"/>
      <c r="M81" s="21"/>
      <c r="N81" s="21"/>
      <c r="O81" s="21"/>
      <c r="P81" s="21"/>
      <c r="Q81" s="21"/>
      <c r="R81" s="21"/>
      <c r="S81" s="21"/>
      <c r="T81" s="48"/>
      <c r="U81" s="43">
        <f t="shared" si="0"/>
        <v>0</v>
      </c>
      <c r="V81" s="166" t="str">
        <f>IF(U81=0,"-",U82/U81)</f>
        <v>-</v>
      </c>
    </row>
    <row r="82" spans="1:22" ht="26.25" customHeight="1">
      <c r="A82" s="175"/>
      <c r="B82" s="159"/>
      <c r="C82" s="162"/>
      <c r="D82" s="163"/>
      <c r="E82" s="164"/>
      <c r="F82" s="167" t="s">
        <v>298</v>
      </c>
      <c r="G82" s="167"/>
      <c r="H82" s="22"/>
      <c r="I82" s="22"/>
      <c r="J82" s="22"/>
      <c r="K82" s="22"/>
      <c r="L82" s="22"/>
      <c r="M82" s="22"/>
      <c r="N82" s="22"/>
      <c r="O82" s="22"/>
      <c r="P82" s="22"/>
      <c r="Q82" s="22"/>
      <c r="R82" s="22"/>
      <c r="S82" s="22"/>
      <c r="T82" s="23"/>
      <c r="U82" s="44">
        <f t="shared" si="0"/>
        <v>0</v>
      </c>
      <c r="V82" s="166"/>
    </row>
    <row r="83" spans="1:22" ht="26.25" customHeight="1">
      <c r="A83" s="175"/>
      <c r="B83" s="159">
        <v>3</v>
      </c>
      <c r="C83" s="160"/>
      <c r="D83" s="161"/>
      <c r="E83" s="164"/>
      <c r="F83" s="165" t="s">
        <v>300</v>
      </c>
      <c r="G83" s="165"/>
      <c r="H83" s="21"/>
      <c r="I83" s="21"/>
      <c r="J83" s="21"/>
      <c r="K83" s="21"/>
      <c r="L83" s="21"/>
      <c r="M83" s="21"/>
      <c r="N83" s="21"/>
      <c r="O83" s="21"/>
      <c r="P83" s="21"/>
      <c r="Q83" s="21"/>
      <c r="R83" s="21"/>
      <c r="S83" s="21"/>
      <c r="T83" s="48"/>
      <c r="U83" s="43">
        <f t="shared" si="0"/>
        <v>0</v>
      </c>
      <c r="V83" s="166" t="str">
        <f>IF(U83=0,"-",U84/U83)</f>
        <v>-</v>
      </c>
    </row>
    <row r="84" spans="1:22" ht="26.25" customHeight="1">
      <c r="A84" s="175"/>
      <c r="B84" s="159"/>
      <c r="C84" s="162"/>
      <c r="D84" s="163"/>
      <c r="E84" s="164"/>
      <c r="F84" s="167" t="s">
        <v>298</v>
      </c>
      <c r="G84" s="167"/>
      <c r="H84" s="22"/>
      <c r="I84" s="22"/>
      <c r="J84" s="22"/>
      <c r="K84" s="22"/>
      <c r="L84" s="22"/>
      <c r="M84" s="22"/>
      <c r="N84" s="22"/>
      <c r="O84" s="22"/>
      <c r="P84" s="22"/>
      <c r="Q84" s="22"/>
      <c r="R84" s="22"/>
      <c r="S84" s="22"/>
      <c r="T84" s="23"/>
      <c r="U84" s="44">
        <f t="shared" si="0"/>
        <v>0</v>
      </c>
      <c r="V84" s="166"/>
    </row>
    <row r="85" spans="1:22" ht="26.25" customHeight="1">
      <c r="A85" s="175"/>
      <c r="B85" s="159">
        <v>4</v>
      </c>
      <c r="C85" s="160"/>
      <c r="D85" s="161"/>
      <c r="E85" s="164"/>
      <c r="F85" s="165" t="s">
        <v>300</v>
      </c>
      <c r="G85" s="165"/>
      <c r="H85" s="21"/>
      <c r="I85" s="21"/>
      <c r="J85" s="21"/>
      <c r="K85" s="21"/>
      <c r="L85" s="21"/>
      <c r="M85" s="21"/>
      <c r="N85" s="21"/>
      <c r="O85" s="21"/>
      <c r="P85" s="21"/>
      <c r="Q85" s="21"/>
      <c r="R85" s="21"/>
      <c r="S85" s="21"/>
      <c r="T85" s="48"/>
      <c r="U85" s="43">
        <f t="shared" si="0"/>
        <v>0</v>
      </c>
      <c r="V85" s="166" t="str">
        <f>IF(U85=0,"-",U86/U85)</f>
        <v>-</v>
      </c>
    </row>
    <row r="86" spans="1:22" ht="26.25" customHeight="1">
      <c r="A86" s="175"/>
      <c r="B86" s="159"/>
      <c r="C86" s="162"/>
      <c r="D86" s="163"/>
      <c r="E86" s="164"/>
      <c r="F86" s="167" t="s">
        <v>298</v>
      </c>
      <c r="G86" s="167"/>
      <c r="H86" s="22"/>
      <c r="I86" s="22"/>
      <c r="J86" s="22"/>
      <c r="K86" s="22"/>
      <c r="L86" s="22"/>
      <c r="M86" s="22"/>
      <c r="N86" s="22"/>
      <c r="O86" s="22"/>
      <c r="P86" s="22"/>
      <c r="Q86" s="22"/>
      <c r="R86" s="22"/>
      <c r="S86" s="22"/>
      <c r="T86" s="23"/>
      <c r="U86" s="44">
        <f t="shared" si="0"/>
        <v>0</v>
      </c>
      <c r="V86" s="166"/>
    </row>
    <row r="87" spans="1:22" ht="26.25" customHeight="1">
      <c r="A87" s="175"/>
      <c r="B87" s="159">
        <v>5</v>
      </c>
      <c r="C87" s="160"/>
      <c r="D87" s="161"/>
      <c r="E87" s="164"/>
      <c r="F87" s="165" t="s">
        <v>300</v>
      </c>
      <c r="G87" s="165"/>
      <c r="H87" s="21"/>
      <c r="I87" s="21"/>
      <c r="J87" s="21"/>
      <c r="K87" s="21"/>
      <c r="L87" s="21"/>
      <c r="M87" s="21"/>
      <c r="N87" s="21"/>
      <c r="O87" s="21"/>
      <c r="P87" s="21"/>
      <c r="Q87" s="21"/>
      <c r="R87" s="21"/>
      <c r="S87" s="21"/>
      <c r="T87" s="48"/>
      <c r="U87" s="43">
        <f t="shared" si="0"/>
        <v>0</v>
      </c>
      <c r="V87" s="166" t="str">
        <f>IF(U87=0,"-",U88/U87)</f>
        <v>-</v>
      </c>
    </row>
    <row r="88" spans="1:22" ht="26.25" customHeight="1">
      <c r="A88" s="175"/>
      <c r="B88" s="159"/>
      <c r="C88" s="162"/>
      <c r="D88" s="163"/>
      <c r="E88" s="164"/>
      <c r="F88" s="167" t="s">
        <v>298</v>
      </c>
      <c r="G88" s="167"/>
      <c r="H88" s="22"/>
      <c r="I88" s="22"/>
      <c r="J88" s="22"/>
      <c r="K88" s="22"/>
      <c r="L88" s="22"/>
      <c r="M88" s="22"/>
      <c r="N88" s="22"/>
      <c r="O88" s="22"/>
      <c r="P88" s="22"/>
      <c r="Q88" s="22"/>
      <c r="R88" s="22"/>
      <c r="S88" s="22"/>
      <c r="T88" s="23"/>
      <c r="U88" s="44">
        <f t="shared" si="0"/>
        <v>0</v>
      </c>
      <c r="V88" s="166"/>
    </row>
    <row r="90" spans="1:22" ht="36.75" customHeight="1">
      <c r="A90" s="168"/>
      <c r="B90" s="168"/>
      <c r="C90" s="168"/>
      <c r="D90" s="168"/>
      <c r="F90" s="168"/>
      <c r="G90" s="168"/>
      <c r="H90" s="168"/>
      <c r="I90" s="168"/>
      <c r="J90" s="168"/>
      <c r="K90" s="168"/>
      <c r="L90" s="168"/>
      <c r="M90" s="168"/>
      <c r="N90" s="168"/>
      <c r="P90" s="168"/>
      <c r="Q90" s="168"/>
      <c r="R90" s="168"/>
      <c r="S90" s="168"/>
      <c r="T90" s="168"/>
      <c r="U90" s="168"/>
      <c r="V90" s="168"/>
    </row>
    <row r="91" spans="1:22" ht="15" customHeight="1">
      <c r="A91" s="169" t="s">
        <v>334</v>
      </c>
      <c r="B91" s="169"/>
      <c r="C91" s="169"/>
      <c r="D91" s="169"/>
      <c r="E91" s="38"/>
      <c r="F91" s="169" t="s">
        <v>334</v>
      </c>
      <c r="G91" s="169"/>
      <c r="H91" s="169"/>
      <c r="I91" s="169"/>
      <c r="J91" s="169"/>
      <c r="K91" s="169"/>
      <c r="L91" s="169"/>
      <c r="M91" s="169"/>
      <c r="N91" s="169"/>
      <c r="O91" s="38"/>
      <c r="P91" s="169" t="s">
        <v>334</v>
      </c>
      <c r="Q91" s="169"/>
      <c r="R91" s="169"/>
      <c r="S91" s="169"/>
      <c r="T91" s="169"/>
      <c r="U91" s="169"/>
      <c r="V91" s="169"/>
    </row>
    <row r="92" spans="1:22" hidden="1"/>
    <row r="93" spans="1:22" ht="18" hidden="1">
      <c r="B93" s="170" t="s">
        <v>302</v>
      </c>
      <c r="C93" s="170"/>
      <c r="D93" s="170"/>
      <c r="E93" s="170"/>
      <c r="F93" s="170"/>
      <c r="G93" s="170"/>
      <c r="H93" s="170"/>
      <c r="I93" s="170"/>
      <c r="J93" s="170"/>
      <c r="K93" s="170"/>
      <c r="L93" s="170"/>
      <c r="M93" s="170"/>
      <c r="N93" s="170"/>
      <c r="O93" s="170"/>
      <c r="P93" s="170"/>
      <c r="Q93" s="170"/>
      <c r="R93" s="170"/>
      <c r="S93" s="170"/>
      <c r="T93" s="24"/>
    </row>
    <row r="94" spans="1:22" ht="4.5" hidden="1" customHeight="1"/>
    <row r="95" spans="1:22" ht="36.75" hidden="1" customHeight="1">
      <c r="B95" s="25" t="s">
        <v>303</v>
      </c>
      <c r="C95" s="171" t="s">
        <v>29</v>
      </c>
      <c r="D95" s="171"/>
      <c r="E95" s="172" t="s">
        <v>313</v>
      </c>
      <c r="F95" s="172"/>
      <c r="G95" s="172"/>
      <c r="H95" s="172"/>
      <c r="I95" s="172"/>
      <c r="J95" s="172"/>
      <c r="K95" s="26" t="s">
        <v>303</v>
      </c>
      <c r="L95" s="173" t="s">
        <v>314</v>
      </c>
      <c r="M95" s="173"/>
      <c r="N95" s="173"/>
      <c r="O95" s="173"/>
      <c r="P95" s="173"/>
      <c r="Q95" s="173"/>
      <c r="R95" s="173"/>
      <c r="S95" s="174"/>
      <c r="T95" s="27"/>
    </row>
    <row r="96" spans="1:22" ht="27" hidden="1" customHeight="1">
      <c r="B96" s="150">
        <v>1</v>
      </c>
      <c r="C96" s="153" t="str">
        <f>IF(D59="","-",D59)</f>
        <v>-</v>
      </c>
      <c r="D96" s="153"/>
      <c r="E96" s="154" t="e">
        <f>IF(LEN(#REF!)&gt;17,"-",#REF!)</f>
        <v>#REF!</v>
      </c>
      <c r="F96" s="155"/>
      <c r="G96" s="155"/>
      <c r="H96" s="155"/>
      <c r="I96" s="155"/>
      <c r="J96" s="155"/>
      <c r="K96" s="28">
        <v>1</v>
      </c>
      <c r="L96" s="156" t="str">
        <f>$V$79</f>
        <v>-</v>
      </c>
      <c r="M96" s="157"/>
      <c r="N96" s="157"/>
      <c r="O96" s="157"/>
      <c r="P96" s="157"/>
      <c r="Q96" s="157"/>
      <c r="R96" s="157"/>
      <c r="S96" s="158"/>
      <c r="T96" s="29"/>
    </row>
    <row r="97" spans="2:20" ht="27" hidden="1" customHeight="1">
      <c r="B97" s="151"/>
      <c r="C97" s="153"/>
      <c r="D97" s="153"/>
      <c r="E97" s="155"/>
      <c r="F97" s="155"/>
      <c r="G97" s="155"/>
      <c r="H97" s="155"/>
      <c r="I97" s="155"/>
      <c r="J97" s="155"/>
      <c r="K97" s="28">
        <v>2</v>
      </c>
      <c r="L97" s="156" t="str">
        <f>$V$81</f>
        <v>-</v>
      </c>
      <c r="M97" s="157"/>
      <c r="N97" s="157"/>
      <c r="O97" s="157"/>
      <c r="P97" s="157"/>
      <c r="Q97" s="157"/>
      <c r="R97" s="157"/>
      <c r="S97" s="158"/>
      <c r="T97" s="29"/>
    </row>
    <row r="98" spans="2:20" ht="27" hidden="1" customHeight="1">
      <c r="B98" s="151"/>
      <c r="C98" s="153"/>
      <c r="D98" s="153"/>
      <c r="E98" s="155"/>
      <c r="F98" s="155"/>
      <c r="G98" s="155"/>
      <c r="H98" s="155"/>
      <c r="I98" s="155"/>
      <c r="J98" s="155"/>
      <c r="K98" s="28">
        <v>3</v>
      </c>
      <c r="L98" s="156" t="str">
        <f>$V$83</f>
        <v>-</v>
      </c>
      <c r="M98" s="157"/>
      <c r="N98" s="157"/>
      <c r="O98" s="157"/>
      <c r="P98" s="157"/>
      <c r="Q98" s="157"/>
      <c r="R98" s="157"/>
      <c r="S98" s="158"/>
      <c r="T98" s="29"/>
    </row>
    <row r="99" spans="2:20" ht="27" hidden="1" customHeight="1">
      <c r="B99" s="151"/>
      <c r="C99" s="153"/>
      <c r="D99" s="153"/>
      <c r="E99" s="155"/>
      <c r="F99" s="155"/>
      <c r="G99" s="155"/>
      <c r="H99" s="155"/>
      <c r="I99" s="155"/>
      <c r="J99" s="155"/>
      <c r="K99" s="28">
        <v>4</v>
      </c>
      <c r="L99" s="156" t="str">
        <f>$V$85</f>
        <v>-</v>
      </c>
      <c r="M99" s="157"/>
      <c r="N99" s="157"/>
      <c r="O99" s="157"/>
      <c r="P99" s="157"/>
      <c r="Q99" s="157"/>
      <c r="R99" s="157"/>
      <c r="S99" s="158"/>
      <c r="T99" s="29"/>
    </row>
    <row r="100" spans="2:20" ht="27" hidden="1" customHeight="1">
      <c r="B100" s="152"/>
      <c r="C100" s="153"/>
      <c r="D100" s="153"/>
      <c r="E100" s="155"/>
      <c r="F100" s="155"/>
      <c r="G100" s="155"/>
      <c r="H100" s="155"/>
      <c r="I100" s="155"/>
      <c r="J100" s="155"/>
      <c r="K100" s="28">
        <v>5</v>
      </c>
      <c r="L100" s="156" t="str">
        <f>$V$87</f>
        <v>-</v>
      </c>
      <c r="M100" s="157"/>
      <c r="N100" s="157"/>
      <c r="O100" s="157"/>
      <c r="P100" s="157"/>
      <c r="Q100" s="157"/>
      <c r="R100" s="157"/>
      <c r="S100" s="158"/>
      <c r="T100" s="29"/>
    </row>
    <row r="101" spans="2:20" ht="27" hidden="1" customHeight="1">
      <c r="B101" s="150">
        <v>2</v>
      </c>
      <c r="C101" s="153" t="e">
        <f>IF(#REF!="","-",#REF!)</f>
        <v>#REF!</v>
      </c>
      <c r="D101" s="153"/>
      <c r="E101" s="154" t="e">
        <f>IF(LEN(#REF!)&gt;17,"-",#REF!)</f>
        <v>#REF!</v>
      </c>
      <c r="F101" s="155"/>
      <c r="G101" s="155"/>
      <c r="H101" s="155"/>
      <c r="I101" s="155"/>
      <c r="J101" s="155"/>
      <c r="K101" s="28">
        <v>1</v>
      </c>
      <c r="L101" s="156" t="e">
        <f>#REF!</f>
        <v>#REF!</v>
      </c>
      <c r="M101" s="157"/>
      <c r="N101" s="157"/>
      <c r="O101" s="157"/>
      <c r="P101" s="157"/>
      <c r="Q101" s="157"/>
      <c r="R101" s="157"/>
      <c r="S101" s="158"/>
      <c r="T101" s="29"/>
    </row>
    <row r="102" spans="2:20" ht="27" hidden="1" customHeight="1">
      <c r="B102" s="151"/>
      <c r="C102" s="153"/>
      <c r="D102" s="153"/>
      <c r="E102" s="155"/>
      <c r="F102" s="155"/>
      <c r="G102" s="155"/>
      <c r="H102" s="155"/>
      <c r="I102" s="155"/>
      <c r="J102" s="155"/>
      <c r="K102" s="28">
        <v>2</v>
      </c>
      <c r="L102" s="156" t="e">
        <f>#REF!</f>
        <v>#REF!</v>
      </c>
      <c r="M102" s="157"/>
      <c r="N102" s="157"/>
      <c r="O102" s="157"/>
      <c r="P102" s="157"/>
      <c r="Q102" s="157"/>
      <c r="R102" s="157"/>
      <c r="S102" s="158"/>
      <c r="T102" s="29"/>
    </row>
    <row r="103" spans="2:20" ht="27" hidden="1" customHeight="1">
      <c r="B103" s="151"/>
      <c r="C103" s="153"/>
      <c r="D103" s="153"/>
      <c r="E103" s="155"/>
      <c r="F103" s="155"/>
      <c r="G103" s="155"/>
      <c r="H103" s="155"/>
      <c r="I103" s="155"/>
      <c r="J103" s="155"/>
      <c r="K103" s="28">
        <v>3</v>
      </c>
      <c r="L103" s="156" t="e">
        <f>#REF!</f>
        <v>#REF!</v>
      </c>
      <c r="M103" s="157"/>
      <c r="N103" s="157"/>
      <c r="O103" s="157"/>
      <c r="P103" s="157"/>
      <c r="Q103" s="157"/>
      <c r="R103" s="157"/>
      <c r="S103" s="158"/>
      <c r="T103" s="29"/>
    </row>
    <row r="104" spans="2:20" ht="27" hidden="1" customHeight="1">
      <c r="B104" s="151"/>
      <c r="C104" s="153"/>
      <c r="D104" s="153"/>
      <c r="E104" s="155"/>
      <c r="F104" s="155"/>
      <c r="G104" s="155"/>
      <c r="H104" s="155"/>
      <c r="I104" s="155"/>
      <c r="J104" s="155"/>
      <c r="K104" s="28">
        <v>4</v>
      </c>
      <c r="L104" s="156" t="e">
        <f>#REF!</f>
        <v>#REF!</v>
      </c>
      <c r="M104" s="157"/>
      <c r="N104" s="157"/>
      <c r="O104" s="157"/>
      <c r="P104" s="157"/>
      <c r="Q104" s="157"/>
      <c r="R104" s="157"/>
      <c r="S104" s="158"/>
      <c r="T104" s="29"/>
    </row>
    <row r="105" spans="2:20" ht="27" hidden="1" customHeight="1">
      <c r="B105" s="152"/>
      <c r="C105" s="153"/>
      <c r="D105" s="153"/>
      <c r="E105" s="155"/>
      <c r="F105" s="155"/>
      <c r="G105" s="155"/>
      <c r="H105" s="155"/>
      <c r="I105" s="155"/>
      <c r="J105" s="155"/>
      <c r="K105" s="28">
        <v>5</v>
      </c>
      <c r="L105" s="156" t="e">
        <f>#REF!</f>
        <v>#REF!</v>
      </c>
      <c r="M105" s="157"/>
      <c r="N105" s="157"/>
      <c r="O105" s="157"/>
      <c r="P105" s="157"/>
      <c r="Q105" s="157"/>
      <c r="R105" s="157"/>
      <c r="S105" s="158"/>
      <c r="T105" s="29"/>
    </row>
    <row r="106" spans="2:20" ht="27" hidden="1" customHeight="1">
      <c r="B106" s="150">
        <v>3</v>
      </c>
      <c r="C106" s="153" t="e">
        <f>IF(#REF!="","-",#REF!)</f>
        <v>#REF!</v>
      </c>
      <c r="D106" s="153"/>
      <c r="E106" s="154" t="e">
        <f>IF(LEN(#REF!)&gt;17,"-",#REF!)</f>
        <v>#REF!</v>
      </c>
      <c r="F106" s="155"/>
      <c r="G106" s="155"/>
      <c r="H106" s="155"/>
      <c r="I106" s="155"/>
      <c r="J106" s="155"/>
      <c r="K106" s="28">
        <v>1</v>
      </c>
      <c r="L106" s="156" t="e">
        <f>#REF!</f>
        <v>#REF!</v>
      </c>
      <c r="M106" s="157"/>
      <c r="N106" s="157"/>
      <c r="O106" s="157"/>
      <c r="P106" s="157"/>
      <c r="Q106" s="157"/>
      <c r="R106" s="157"/>
      <c r="S106" s="158"/>
      <c r="T106" s="29"/>
    </row>
    <row r="107" spans="2:20" ht="27" hidden="1" customHeight="1">
      <c r="B107" s="151"/>
      <c r="C107" s="153"/>
      <c r="D107" s="153"/>
      <c r="E107" s="155"/>
      <c r="F107" s="155"/>
      <c r="G107" s="155"/>
      <c r="H107" s="155"/>
      <c r="I107" s="155"/>
      <c r="J107" s="155"/>
      <c r="K107" s="28">
        <v>2</v>
      </c>
      <c r="L107" s="156" t="e">
        <f>#REF!</f>
        <v>#REF!</v>
      </c>
      <c r="M107" s="157"/>
      <c r="N107" s="157"/>
      <c r="O107" s="157"/>
      <c r="P107" s="157"/>
      <c r="Q107" s="157"/>
      <c r="R107" s="157"/>
      <c r="S107" s="158"/>
      <c r="T107" s="29"/>
    </row>
    <row r="108" spans="2:20" ht="27" hidden="1" customHeight="1">
      <c r="B108" s="151"/>
      <c r="C108" s="153"/>
      <c r="D108" s="153"/>
      <c r="E108" s="155"/>
      <c r="F108" s="155"/>
      <c r="G108" s="155"/>
      <c r="H108" s="155"/>
      <c r="I108" s="155"/>
      <c r="J108" s="155"/>
      <c r="K108" s="28">
        <v>3</v>
      </c>
      <c r="L108" s="156" t="e">
        <f>#REF!</f>
        <v>#REF!</v>
      </c>
      <c r="M108" s="157"/>
      <c r="N108" s="157"/>
      <c r="O108" s="157"/>
      <c r="P108" s="157"/>
      <c r="Q108" s="157"/>
      <c r="R108" s="157"/>
      <c r="S108" s="158"/>
      <c r="T108" s="29"/>
    </row>
    <row r="109" spans="2:20" ht="27" hidden="1" customHeight="1">
      <c r="B109" s="151"/>
      <c r="C109" s="153"/>
      <c r="D109" s="153"/>
      <c r="E109" s="155"/>
      <c r="F109" s="155"/>
      <c r="G109" s="155"/>
      <c r="H109" s="155"/>
      <c r="I109" s="155"/>
      <c r="J109" s="155"/>
      <c r="K109" s="28">
        <v>4</v>
      </c>
      <c r="L109" s="156" t="e">
        <f>#REF!</f>
        <v>#REF!</v>
      </c>
      <c r="M109" s="157"/>
      <c r="N109" s="157"/>
      <c r="O109" s="157"/>
      <c r="P109" s="157"/>
      <c r="Q109" s="157"/>
      <c r="R109" s="157"/>
      <c r="S109" s="158"/>
      <c r="T109" s="29"/>
    </row>
    <row r="110" spans="2:20" ht="27" hidden="1" customHeight="1">
      <c r="B110" s="152"/>
      <c r="C110" s="153"/>
      <c r="D110" s="153"/>
      <c r="E110" s="155"/>
      <c r="F110" s="155"/>
      <c r="G110" s="155"/>
      <c r="H110" s="155"/>
      <c r="I110" s="155"/>
      <c r="J110" s="155"/>
      <c r="K110" s="28">
        <v>5</v>
      </c>
      <c r="L110" s="156" t="e">
        <f>#REF!</f>
        <v>#REF!</v>
      </c>
      <c r="M110" s="157"/>
      <c r="N110" s="157"/>
      <c r="O110" s="157"/>
      <c r="P110" s="157"/>
      <c r="Q110" s="157"/>
      <c r="R110" s="157"/>
      <c r="S110" s="158"/>
      <c r="T110" s="29"/>
    </row>
    <row r="111" spans="2:20" ht="27" hidden="1" customHeight="1">
      <c r="B111" s="150">
        <v>4</v>
      </c>
      <c r="C111" s="153" t="e">
        <f>IF(#REF!="","-",#REF!)</f>
        <v>#REF!</v>
      </c>
      <c r="D111" s="153"/>
      <c r="E111" s="154" t="e">
        <f>IF(LEN(#REF!)&gt;17,"-",#REF!)</f>
        <v>#REF!</v>
      </c>
      <c r="F111" s="155"/>
      <c r="G111" s="155"/>
      <c r="H111" s="155"/>
      <c r="I111" s="155"/>
      <c r="J111" s="155"/>
      <c r="K111" s="28">
        <v>1</v>
      </c>
      <c r="L111" s="156" t="e">
        <f>#REF!</f>
        <v>#REF!</v>
      </c>
      <c r="M111" s="157"/>
      <c r="N111" s="157"/>
      <c r="O111" s="157"/>
      <c r="P111" s="157"/>
      <c r="Q111" s="157"/>
      <c r="R111" s="157"/>
      <c r="S111" s="158"/>
      <c r="T111" s="29"/>
    </row>
    <row r="112" spans="2:20" ht="27" hidden="1" customHeight="1">
      <c r="B112" s="151"/>
      <c r="C112" s="153"/>
      <c r="D112" s="153"/>
      <c r="E112" s="155"/>
      <c r="F112" s="155"/>
      <c r="G112" s="155"/>
      <c r="H112" s="155"/>
      <c r="I112" s="155"/>
      <c r="J112" s="155"/>
      <c r="K112" s="28">
        <v>2</v>
      </c>
      <c r="L112" s="156" t="e">
        <f>#REF!</f>
        <v>#REF!</v>
      </c>
      <c r="M112" s="157"/>
      <c r="N112" s="157"/>
      <c r="O112" s="157"/>
      <c r="P112" s="157"/>
      <c r="Q112" s="157"/>
      <c r="R112" s="157"/>
      <c r="S112" s="158"/>
      <c r="T112" s="29"/>
    </row>
    <row r="113" spans="2:20" ht="27" hidden="1" customHeight="1">
      <c r="B113" s="151"/>
      <c r="C113" s="153"/>
      <c r="D113" s="153"/>
      <c r="E113" s="155"/>
      <c r="F113" s="155"/>
      <c r="G113" s="155"/>
      <c r="H113" s="155"/>
      <c r="I113" s="155"/>
      <c r="J113" s="155"/>
      <c r="K113" s="28">
        <v>3</v>
      </c>
      <c r="L113" s="156" t="e">
        <f>#REF!</f>
        <v>#REF!</v>
      </c>
      <c r="M113" s="157"/>
      <c r="N113" s="157"/>
      <c r="O113" s="157"/>
      <c r="P113" s="157"/>
      <c r="Q113" s="157"/>
      <c r="R113" s="157"/>
      <c r="S113" s="158"/>
      <c r="T113" s="29"/>
    </row>
    <row r="114" spans="2:20" ht="27" hidden="1" customHeight="1">
      <c r="B114" s="151"/>
      <c r="C114" s="153"/>
      <c r="D114" s="153"/>
      <c r="E114" s="155"/>
      <c r="F114" s="155"/>
      <c r="G114" s="155"/>
      <c r="H114" s="155"/>
      <c r="I114" s="155"/>
      <c r="J114" s="155"/>
      <c r="K114" s="28">
        <v>4</v>
      </c>
      <c r="L114" s="156" t="e">
        <f>#REF!</f>
        <v>#REF!</v>
      </c>
      <c r="M114" s="157"/>
      <c r="N114" s="157"/>
      <c r="O114" s="157"/>
      <c r="P114" s="157"/>
      <c r="Q114" s="157"/>
      <c r="R114" s="157"/>
      <c r="S114" s="158"/>
      <c r="T114" s="29"/>
    </row>
    <row r="115" spans="2:20" ht="27" hidden="1" customHeight="1">
      <c r="B115" s="152"/>
      <c r="C115" s="153"/>
      <c r="D115" s="153"/>
      <c r="E115" s="155"/>
      <c r="F115" s="155"/>
      <c r="G115" s="155"/>
      <c r="H115" s="155"/>
      <c r="I115" s="155"/>
      <c r="J115" s="155"/>
      <c r="K115" s="28">
        <v>5</v>
      </c>
      <c r="L115" s="156" t="e">
        <f>#REF!</f>
        <v>#REF!</v>
      </c>
      <c r="M115" s="157"/>
      <c r="N115" s="157"/>
      <c r="O115" s="157"/>
      <c r="P115" s="157"/>
      <c r="Q115" s="157"/>
      <c r="R115" s="157"/>
      <c r="S115" s="158"/>
      <c r="T115" s="29"/>
    </row>
    <row r="116" spans="2:20" ht="27" hidden="1" customHeight="1">
      <c r="B116" s="150">
        <v>5</v>
      </c>
      <c r="C116" s="153" t="e">
        <f>IF(#REF!="","-",#REF!)</f>
        <v>#REF!</v>
      </c>
      <c r="D116" s="153"/>
      <c r="E116" s="154" t="e">
        <f>IF(LEN(#REF!)&gt;17,"-",#REF!)</f>
        <v>#REF!</v>
      </c>
      <c r="F116" s="155"/>
      <c r="G116" s="155"/>
      <c r="H116" s="155"/>
      <c r="I116" s="155"/>
      <c r="J116" s="155"/>
      <c r="K116" s="28">
        <v>1</v>
      </c>
      <c r="L116" s="156" t="e">
        <f>#REF!</f>
        <v>#REF!</v>
      </c>
      <c r="M116" s="157"/>
      <c r="N116" s="157"/>
      <c r="O116" s="157"/>
      <c r="P116" s="157"/>
      <c r="Q116" s="157"/>
      <c r="R116" s="157"/>
      <c r="S116" s="158"/>
      <c r="T116" s="29"/>
    </row>
    <row r="117" spans="2:20" ht="27" hidden="1" customHeight="1">
      <c r="B117" s="151"/>
      <c r="C117" s="153"/>
      <c r="D117" s="153"/>
      <c r="E117" s="155"/>
      <c r="F117" s="155"/>
      <c r="G117" s="155"/>
      <c r="H117" s="155"/>
      <c r="I117" s="155"/>
      <c r="J117" s="155"/>
      <c r="K117" s="28">
        <v>2</v>
      </c>
      <c r="L117" s="156" t="e">
        <f>#REF!</f>
        <v>#REF!</v>
      </c>
      <c r="M117" s="157"/>
      <c r="N117" s="157"/>
      <c r="O117" s="157"/>
      <c r="P117" s="157"/>
      <c r="Q117" s="157"/>
      <c r="R117" s="157"/>
      <c r="S117" s="158"/>
      <c r="T117" s="29"/>
    </row>
    <row r="118" spans="2:20" ht="27" hidden="1" customHeight="1">
      <c r="B118" s="151"/>
      <c r="C118" s="153"/>
      <c r="D118" s="153"/>
      <c r="E118" s="155"/>
      <c r="F118" s="155"/>
      <c r="G118" s="155"/>
      <c r="H118" s="155"/>
      <c r="I118" s="155"/>
      <c r="J118" s="155"/>
      <c r="K118" s="28">
        <v>3</v>
      </c>
      <c r="L118" s="156" t="e">
        <f>#REF!</f>
        <v>#REF!</v>
      </c>
      <c r="M118" s="157"/>
      <c r="N118" s="157"/>
      <c r="O118" s="157"/>
      <c r="P118" s="157"/>
      <c r="Q118" s="157"/>
      <c r="R118" s="157"/>
      <c r="S118" s="158"/>
      <c r="T118" s="29"/>
    </row>
    <row r="119" spans="2:20" ht="27" hidden="1" customHeight="1">
      <c r="B119" s="151"/>
      <c r="C119" s="153"/>
      <c r="D119" s="153"/>
      <c r="E119" s="155"/>
      <c r="F119" s="155"/>
      <c r="G119" s="155"/>
      <c r="H119" s="155"/>
      <c r="I119" s="155"/>
      <c r="J119" s="155"/>
      <c r="K119" s="28">
        <v>4</v>
      </c>
      <c r="L119" s="156" t="e">
        <f>#REF!</f>
        <v>#REF!</v>
      </c>
      <c r="M119" s="157"/>
      <c r="N119" s="157"/>
      <c r="O119" s="157"/>
      <c r="P119" s="157"/>
      <c r="Q119" s="157"/>
      <c r="R119" s="157"/>
      <c r="S119" s="158"/>
      <c r="T119" s="29"/>
    </row>
    <row r="120" spans="2:20" ht="27" hidden="1" customHeight="1">
      <c r="B120" s="152"/>
      <c r="C120" s="153"/>
      <c r="D120" s="153"/>
      <c r="E120" s="155"/>
      <c r="F120" s="155"/>
      <c r="G120" s="155"/>
      <c r="H120" s="155"/>
      <c r="I120" s="155"/>
      <c r="J120" s="155"/>
      <c r="K120" s="28">
        <v>5</v>
      </c>
      <c r="L120" s="156" t="e">
        <f>#REF!</f>
        <v>#REF!</v>
      </c>
      <c r="M120" s="157"/>
      <c r="N120" s="157"/>
      <c r="O120" s="157"/>
      <c r="P120" s="157"/>
      <c r="Q120" s="157"/>
      <c r="R120" s="157"/>
      <c r="S120" s="158"/>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108" priority="12" stopIfTrue="1" operator="equal">
      <formula>"Favor de indicar el tipo de fórmula"</formula>
    </cfRule>
    <cfRule type="cellIs" dxfId="107" priority="13" stopIfTrue="1" operator="equal">
      <formula>"Favor de proporcionar valores al calendario de las 2 variables en lo programado"</formula>
    </cfRule>
  </conditionalFormatting>
  <conditionalFormatting sqref="F16">
    <cfRule type="cellIs" dxfId="106" priority="11" stopIfTrue="1" operator="equal">
      <formula>"VERIFIQUE QUE LA SUBFUNCIÓN CORRESPONDA AL CATÁLOGO DE FUNCIONES"</formula>
    </cfRule>
  </conditionalFormatting>
  <conditionalFormatting sqref="V71">
    <cfRule type="cellIs" dxfId="105" priority="9" stopIfTrue="1" operator="equal">
      <formula>"Favor de indicar el tipo de fórmula"</formula>
    </cfRule>
    <cfRule type="cellIs" dxfId="104" priority="10" stopIfTrue="1" operator="equal">
      <formula>"Favor de proporcionar valores al calendario de las 2 variables en lo programado"</formula>
    </cfRule>
  </conditionalFormatting>
  <conditionalFormatting sqref="V35">
    <cfRule type="cellIs" dxfId="103" priority="7" stopIfTrue="1" operator="equal">
      <formula>"Favor de indicar el tipo de fórmula"</formula>
    </cfRule>
    <cfRule type="cellIs" dxfId="102" priority="8" stopIfTrue="1" operator="equal">
      <formula>"Favor de proporcionar valores al calendario de las 2 variables en lo programado"</formula>
    </cfRule>
  </conditionalFormatting>
  <conditionalFormatting sqref="V40">
    <cfRule type="cellIs" dxfId="101" priority="5" stopIfTrue="1" operator="equal">
      <formula>"Favor de indicar el tipo de fórmula"</formula>
    </cfRule>
    <cfRule type="cellIs" dxfId="100" priority="6" stopIfTrue="1" operator="equal">
      <formula>"Favor de proporcionar valores al calendario de las 2 variables en lo programado"</formula>
    </cfRule>
  </conditionalFormatting>
  <conditionalFormatting sqref="V51">
    <cfRule type="cellIs" dxfId="99" priority="3" stopIfTrue="1" operator="equal">
      <formula>"Favor de indicar el tipo de fórmula"</formula>
    </cfRule>
    <cfRule type="cellIs" dxfId="98" priority="4" stopIfTrue="1" operator="equal">
      <formula>"Favor de proporcionar valores al calendario de las 2 variables en lo programado"</formula>
    </cfRule>
  </conditionalFormatting>
  <conditionalFormatting sqref="V56">
    <cfRule type="cellIs" dxfId="97" priority="1" stopIfTrue="1" operator="equal">
      <formula>"Favor de indicar el tipo de fórmula"</formula>
    </cfRule>
    <cfRule type="cellIs" dxfId="9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1005"/>
  <sheetViews>
    <sheetView showGridLines="0" tabSelected="1" view="pageBreakPreview" topLeftCell="A505" zoomScale="117" zoomScaleNormal="85" zoomScaleSheetLayoutView="117" workbookViewId="0">
      <selection activeCell="W499" sqref="W499"/>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2.140625" style="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31"/>
      <c r="B1" s="331"/>
      <c r="V1" s="2"/>
      <c r="W1" s="2"/>
    </row>
    <row r="2" spans="1:23" ht="18.75" customHeight="1" thickBot="1">
      <c r="A2" s="331"/>
      <c r="B2" s="331"/>
      <c r="C2" s="208" t="s">
        <v>853</v>
      </c>
      <c r="D2" s="208"/>
      <c r="E2" s="208"/>
      <c r="F2" s="323" t="s">
        <v>1043</v>
      </c>
      <c r="G2" s="323"/>
      <c r="H2" s="323"/>
      <c r="I2" s="323"/>
      <c r="J2" s="323"/>
      <c r="K2" s="323"/>
      <c r="L2" s="323"/>
      <c r="M2" s="323"/>
      <c r="N2" s="323"/>
      <c r="O2" s="323"/>
      <c r="P2" s="323"/>
      <c r="Q2" s="323"/>
      <c r="R2" s="323"/>
      <c r="S2" s="323"/>
      <c r="T2" s="323"/>
      <c r="U2" s="5"/>
      <c r="V2" s="6"/>
      <c r="W2" s="6"/>
    </row>
    <row r="3" spans="1:23" ht="18.75" customHeight="1" thickBot="1">
      <c r="A3" s="331"/>
      <c r="B3" s="331"/>
      <c r="C3" s="208" t="s">
        <v>1039</v>
      </c>
      <c r="D3" s="208"/>
      <c r="E3" s="208"/>
      <c r="F3" s="328" t="str">
        <f>IF(ISERROR(VLOOKUP(F2,general!$B:$C,2,FALSE))=TRUE,"",(VLOOKUP(F2,general!$B:$C,2,FALSE)))</f>
        <v/>
      </c>
      <c r="G3" s="328"/>
      <c r="H3" s="328"/>
      <c r="I3" s="328"/>
      <c r="J3" s="328"/>
      <c r="K3" s="328"/>
      <c r="L3" s="328"/>
      <c r="M3" s="328"/>
      <c r="N3" s="328"/>
      <c r="O3" s="328"/>
      <c r="P3" s="328"/>
      <c r="Q3" s="328"/>
      <c r="R3" s="328"/>
      <c r="S3" s="328"/>
      <c r="T3" s="328"/>
      <c r="U3" s="5"/>
      <c r="V3" s="6"/>
      <c r="W3" s="6"/>
    </row>
    <row r="4" spans="1:23" ht="15.75" customHeight="1" thickBot="1">
      <c r="A4" s="331"/>
      <c r="B4" s="331"/>
      <c r="C4" s="4"/>
      <c r="D4" s="208" t="s">
        <v>316</v>
      </c>
      <c r="E4" s="208"/>
      <c r="F4" s="324">
        <v>2020</v>
      </c>
      <c r="G4" s="324"/>
      <c r="H4" s="324"/>
      <c r="I4" s="324"/>
      <c r="J4" s="324"/>
      <c r="K4" s="4"/>
      <c r="L4" s="4"/>
      <c r="M4" s="4"/>
      <c r="N4" s="4"/>
      <c r="O4" s="4"/>
      <c r="P4" s="4"/>
      <c r="Q4" s="4"/>
      <c r="R4" s="4"/>
      <c r="S4" s="4"/>
    </row>
    <row r="5" spans="1:23">
      <c r="A5" s="332"/>
      <c r="B5" s="332"/>
    </row>
    <row r="6" spans="1:23" ht="23.25" customHeight="1">
      <c r="A6" s="325" t="s">
        <v>1040</v>
      </c>
      <c r="B6" s="326"/>
      <c r="C6" s="326"/>
      <c r="D6" s="326"/>
      <c r="E6" s="326"/>
      <c r="F6" s="326"/>
      <c r="G6" s="326"/>
      <c r="H6" s="326"/>
      <c r="I6" s="326"/>
      <c r="J6" s="326"/>
      <c r="K6" s="326"/>
      <c r="L6" s="326"/>
      <c r="M6" s="326"/>
      <c r="N6" s="326"/>
      <c r="O6" s="326"/>
      <c r="P6" s="326"/>
      <c r="Q6" s="326"/>
      <c r="R6" s="326"/>
      <c r="S6" s="326"/>
      <c r="T6" s="326"/>
      <c r="U6" s="326"/>
      <c r="V6" s="326"/>
      <c r="W6" s="327"/>
    </row>
    <row r="7" spans="1:23" ht="3.75" customHeight="1"/>
    <row r="8" spans="1:23" ht="18" customHeight="1">
      <c r="A8" s="212" t="s">
        <v>0</v>
      </c>
      <c r="B8" s="212"/>
      <c r="C8" s="212"/>
      <c r="D8" s="334" t="s">
        <v>1049</v>
      </c>
      <c r="E8" s="334"/>
      <c r="F8" s="334"/>
      <c r="G8" s="334"/>
      <c r="H8" s="334"/>
      <c r="I8" s="334"/>
      <c r="J8" s="334"/>
      <c r="K8" s="334"/>
      <c r="L8" s="334"/>
      <c r="M8" s="334"/>
      <c r="N8" s="334"/>
      <c r="O8" s="334"/>
      <c r="P8" s="334"/>
      <c r="Q8" s="334"/>
      <c r="R8" s="334"/>
      <c r="S8" s="334"/>
      <c r="T8" s="334"/>
      <c r="U8" s="334"/>
      <c r="V8" s="334"/>
      <c r="W8" s="334"/>
    </row>
    <row r="9" spans="1:23" ht="27" customHeight="1">
      <c r="A9" s="212" t="s">
        <v>18</v>
      </c>
      <c r="B9" s="212"/>
      <c r="C9" s="212"/>
      <c r="D9" s="213" t="s">
        <v>1050</v>
      </c>
      <c r="E9" s="213"/>
      <c r="F9" s="213"/>
      <c r="G9" s="213"/>
      <c r="H9" s="213"/>
      <c r="I9" s="213"/>
      <c r="J9" s="213"/>
      <c r="K9" s="213"/>
      <c r="L9" s="213"/>
      <c r="M9" s="213"/>
      <c r="N9" s="213"/>
      <c r="O9" s="213"/>
      <c r="P9" s="213"/>
      <c r="Q9" s="213"/>
      <c r="R9" s="213"/>
      <c r="S9" s="213"/>
      <c r="T9" s="213"/>
      <c r="U9" s="213"/>
      <c r="V9" s="213"/>
      <c r="W9" s="213"/>
    </row>
    <row r="10" spans="1:23" ht="17.25" customHeight="1">
      <c r="A10" s="212" t="s">
        <v>19</v>
      </c>
      <c r="B10" s="212"/>
      <c r="C10" s="212"/>
      <c r="D10" s="335">
        <v>52310000</v>
      </c>
      <c r="E10" s="335"/>
      <c r="F10" s="335"/>
      <c r="G10" s="335"/>
      <c r="H10" s="335"/>
      <c r="I10" s="335"/>
      <c r="J10" s="335"/>
      <c r="K10" s="335"/>
      <c r="L10" s="335"/>
      <c r="M10" s="335"/>
      <c r="N10" s="335"/>
      <c r="O10" s="335"/>
      <c r="P10" s="335"/>
      <c r="Q10" s="335"/>
      <c r="R10" s="335"/>
      <c r="S10" s="335"/>
      <c r="T10" s="335"/>
      <c r="U10" s="335"/>
      <c r="V10" s="335"/>
      <c r="W10" s="335"/>
    </row>
    <row r="11" spans="1:23" ht="5.25" customHeight="1">
      <c r="A11" s="105"/>
      <c r="B11" s="105"/>
      <c r="C11" s="105"/>
      <c r="D11" s="105"/>
      <c r="E11" s="105"/>
      <c r="F11" s="31"/>
      <c r="G11" s="31"/>
      <c r="H11" s="31"/>
      <c r="I11" s="31"/>
      <c r="J11" s="31"/>
      <c r="K11" s="31"/>
      <c r="L11" s="31"/>
      <c r="M11" s="31"/>
      <c r="N11" s="31"/>
      <c r="O11" s="31"/>
      <c r="P11" s="31"/>
      <c r="Q11" s="31"/>
      <c r="R11" s="31"/>
      <c r="S11" s="31"/>
      <c r="T11" s="31"/>
      <c r="U11" s="31"/>
      <c r="V11" s="31"/>
      <c r="W11" s="31"/>
    </row>
    <row r="12" spans="1:23" ht="27.75" customHeight="1">
      <c r="A12" s="212" t="s">
        <v>1224</v>
      </c>
      <c r="B12" s="212"/>
      <c r="C12" s="336"/>
      <c r="D12" s="337" t="s">
        <v>1227</v>
      </c>
      <c r="E12" s="338"/>
      <c r="F12" s="338"/>
      <c r="G12" s="339"/>
      <c r="H12" s="340" t="s">
        <v>1226</v>
      </c>
      <c r="I12" s="340"/>
      <c r="J12" s="340"/>
      <c r="K12" s="340"/>
      <c r="L12" s="340"/>
      <c r="M12" s="340"/>
      <c r="N12" s="340"/>
      <c r="O12" s="340"/>
      <c r="P12" s="340"/>
      <c r="Q12" s="340"/>
      <c r="R12" s="142"/>
      <c r="S12" s="142"/>
      <c r="T12" s="142"/>
      <c r="U12" s="142"/>
      <c r="V12" s="142"/>
      <c r="W12" s="142"/>
    </row>
    <row r="13" spans="1:23" ht="27" customHeight="1">
      <c r="A13" s="212" t="s">
        <v>1225</v>
      </c>
      <c r="B13" s="212"/>
      <c r="C13" s="141"/>
      <c r="D13" s="341">
        <v>21490000</v>
      </c>
      <c r="E13" s="342"/>
      <c r="F13" s="342"/>
      <c r="G13" s="343"/>
      <c r="H13" s="344">
        <v>4289241.87</v>
      </c>
      <c r="I13" s="344"/>
      <c r="J13" s="344"/>
      <c r="K13" s="344"/>
      <c r="L13" s="344"/>
      <c r="M13" s="344"/>
      <c r="N13" s="344"/>
      <c r="O13" s="344"/>
      <c r="P13" s="344"/>
      <c r="Q13" s="344"/>
      <c r="R13" s="142"/>
      <c r="S13" s="142"/>
      <c r="T13" s="142"/>
      <c r="U13" s="142"/>
      <c r="V13" s="142"/>
      <c r="W13" s="142"/>
    </row>
    <row r="14" spans="1:23" ht="27.75" customHeight="1">
      <c r="A14" s="212" t="s">
        <v>1224</v>
      </c>
      <c r="B14" s="212"/>
      <c r="C14" s="336"/>
      <c r="D14" s="340" t="s">
        <v>1229</v>
      </c>
      <c r="E14" s="340"/>
      <c r="F14" s="340"/>
      <c r="G14" s="340"/>
      <c r="H14" s="340" t="s">
        <v>1228</v>
      </c>
      <c r="I14" s="340"/>
      <c r="J14" s="340"/>
      <c r="K14" s="340"/>
      <c r="L14" s="340"/>
      <c r="M14" s="340"/>
      <c r="N14" s="340"/>
      <c r="O14" s="340"/>
      <c r="P14" s="340"/>
      <c r="Q14" s="340"/>
      <c r="R14" s="142"/>
      <c r="S14" s="142"/>
      <c r="T14" s="142"/>
      <c r="U14" s="142"/>
      <c r="V14" s="142"/>
      <c r="W14" s="142"/>
    </row>
    <row r="15" spans="1:23" ht="27" customHeight="1">
      <c r="A15" s="212" t="s">
        <v>1225</v>
      </c>
      <c r="B15" s="212"/>
      <c r="C15" s="141"/>
      <c r="D15" s="344">
        <v>18765527.129999999</v>
      </c>
      <c r="E15" s="344"/>
      <c r="F15" s="344"/>
      <c r="G15" s="344"/>
      <c r="H15" s="344">
        <v>7765231</v>
      </c>
      <c r="I15" s="344"/>
      <c r="J15" s="344"/>
      <c r="K15" s="344"/>
      <c r="L15" s="344"/>
      <c r="M15" s="344"/>
      <c r="N15" s="344"/>
      <c r="O15" s="344"/>
      <c r="P15" s="344"/>
      <c r="Q15" s="344"/>
      <c r="R15" s="142"/>
      <c r="S15" s="142"/>
      <c r="T15" s="142"/>
      <c r="U15" s="142"/>
      <c r="V15" s="142"/>
      <c r="W15" s="142"/>
    </row>
    <row r="16" spans="1:23" ht="5.25" customHeight="1">
      <c r="A16" s="141"/>
      <c r="B16" s="141"/>
      <c r="C16" s="141"/>
      <c r="D16" s="141"/>
      <c r="E16" s="141"/>
      <c r="F16" s="31"/>
      <c r="G16" s="31"/>
      <c r="H16" s="31"/>
      <c r="I16" s="31"/>
      <c r="J16" s="31"/>
      <c r="K16" s="31"/>
      <c r="L16" s="31"/>
      <c r="M16" s="31"/>
      <c r="N16" s="31"/>
      <c r="O16" s="31"/>
      <c r="P16" s="31"/>
      <c r="Q16" s="31"/>
      <c r="R16" s="31"/>
      <c r="S16" s="31"/>
      <c r="T16" s="31"/>
      <c r="U16" s="31"/>
      <c r="V16" s="31"/>
      <c r="W16" s="31"/>
    </row>
    <row r="17" spans="1:33" ht="5.25" customHeight="1">
      <c r="A17" s="141"/>
      <c r="B17" s="141"/>
      <c r="C17" s="141"/>
      <c r="D17" s="141"/>
      <c r="E17" s="141"/>
      <c r="F17" s="31"/>
      <c r="G17" s="31"/>
      <c r="H17" s="31"/>
      <c r="I17" s="31"/>
      <c r="J17" s="31"/>
      <c r="K17" s="31"/>
      <c r="L17" s="31"/>
      <c r="M17" s="31"/>
      <c r="N17" s="31"/>
      <c r="O17" s="31"/>
      <c r="P17" s="31"/>
      <c r="Q17" s="31"/>
      <c r="R17" s="31"/>
      <c r="S17" s="31"/>
      <c r="T17" s="31"/>
      <c r="U17" s="31"/>
      <c r="V17" s="31"/>
      <c r="W17" s="31"/>
    </row>
    <row r="18" spans="1:33" ht="18.75" customHeight="1">
      <c r="A18" s="314" t="s">
        <v>337</v>
      </c>
      <c r="B18" s="314"/>
      <c r="C18" s="314"/>
      <c r="D18" s="314"/>
      <c r="E18" s="314"/>
      <c r="F18" s="314"/>
      <c r="G18" s="314"/>
      <c r="H18" s="314"/>
      <c r="I18" s="314"/>
      <c r="J18" s="314"/>
      <c r="K18" s="314"/>
      <c r="L18" s="314"/>
      <c r="M18" s="314"/>
      <c r="N18" s="314"/>
      <c r="O18" s="314"/>
      <c r="P18" s="314"/>
      <c r="Q18" s="314"/>
      <c r="R18" s="314"/>
      <c r="S18" s="314"/>
      <c r="T18" s="314"/>
      <c r="U18" s="314"/>
      <c r="V18" s="314"/>
      <c r="W18" s="314"/>
    </row>
    <row r="19" spans="1:33" ht="15.75" customHeight="1">
      <c r="A19" s="329" t="s">
        <v>321</v>
      </c>
      <c r="B19" s="329"/>
      <c r="C19" s="329"/>
      <c r="D19" s="330" t="s">
        <v>317</v>
      </c>
      <c r="E19" s="330"/>
      <c r="F19" s="330"/>
      <c r="G19" s="330"/>
      <c r="H19" s="330"/>
      <c r="I19" s="330"/>
      <c r="J19" s="330"/>
      <c r="K19" s="330"/>
      <c r="L19" s="330"/>
      <c r="M19" s="330"/>
      <c r="N19" s="330"/>
      <c r="O19" s="330"/>
      <c r="P19" s="330"/>
      <c r="Q19" s="330"/>
      <c r="R19" s="330"/>
      <c r="S19" s="330"/>
      <c r="T19" s="330"/>
      <c r="U19" s="330"/>
      <c r="V19" s="330"/>
      <c r="W19" s="330"/>
    </row>
    <row r="20" spans="1:33" ht="16.5" customHeight="1">
      <c r="A20" s="315" t="s">
        <v>323</v>
      </c>
      <c r="B20" s="315"/>
      <c r="C20" s="315"/>
      <c r="D20" s="333" t="s">
        <v>996</v>
      </c>
      <c r="E20" s="333"/>
      <c r="F20" s="333"/>
      <c r="G20" s="333"/>
      <c r="H20" s="333"/>
      <c r="I20" s="333"/>
      <c r="J20" s="333"/>
      <c r="K20" s="333"/>
      <c r="L20" s="333"/>
      <c r="M20" s="333"/>
      <c r="N20" s="333"/>
      <c r="O20" s="333"/>
      <c r="P20" s="333"/>
      <c r="Q20" s="333"/>
      <c r="R20" s="333"/>
      <c r="S20" s="333"/>
      <c r="T20" s="333"/>
      <c r="U20" s="333"/>
      <c r="V20" s="333"/>
      <c r="W20" s="333"/>
    </row>
    <row r="21" spans="1:33" ht="17.25" customHeight="1">
      <c r="A21" s="315" t="s">
        <v>324</v>
      </c>
      <c r="B21" s="316"/>
      <c r="C21" s="316"/>
      <c r="D21" s="317" t="s">
        <v>974</v>
      </c>
      <c r="E21" s="318"/>
      <c r="F21" s="318"/>
      <c r="G21" s="318"/>
      <c r="H21" s="318"/>
      <c r="I21" s="318"/>
      <c r="J21" s="318"/>
      <c r="K21" s="318"/>
      <c r="L21" s="318"/>
      <c r="M21" s="318"/>
      <c r="N21" s="318"/>
      <c r="O21" s="318"/>
      <c r="P21" s="318"/>
      <c r="Q21" s="318"/>
      <c r="R21" s="318"/>
      <c r="S21" s="318"/>
      <c r="T21" s="318"/>
      <c r="U21" s="318"/>
      <c r="V21" s="318"/>
      <c r="W21" s="319"/>
    </row>
    <row r="22" spans="1:33" ht="22.5" customHeight="1">
      <c r="A22" s="315" t="s">
        <v>325</v>
      </c>
      <c r="B22" s="316"/>
      <c r="C22" s="316"/>
      <c r="D22" s="317" t="s">
        <v>876</v>
      </c>
      <c r="E22" s="318"/>
      <c r="F22" s="318"/>
      <c r="G22" s="318"/>
      <c r="H22" s="318"/>
      <c r="I22" s="318"/>
      <c r="J22" s="318"/>
      <c r="K22" s="318"/>
      <c r="L22" s="318"/>
      <c r="M22" s="318"/>
      <c r="N22" s="318"/>
      <c r="O22" s="318"/>
      <c r="P22" s="318"/>
      <c r="Q22" s="318"/>
      <c r="R22" s="318"/>
      <c r="S22" s="318"/>
      <c r="T22" s="318"/>
      <c r="U22" s="318"/>
      <c r="V22" s="318"/>
      <c r="W22" s="319"/>
    </row>
    <row r="23" spans="1:33" ht="21.75" customHeight="1">
      <c r="A23" s="315" t="s">
        <v>326</v>
      </c>
      <c r="B23" s="316"/>
      <c r="C23" s="316"/>
      <c r="D23" s="317"/>
      <c r="E23" s="318"/>
      <c r="F23" s="318"/>
      <c r="G23" s="318"/>
      <c r="H23" s="318"/>
      <c r="I23" s="318"/>
      <c r="J23" s="318"/>
      <c r="K23" s="318"/>
      <c r="L23" s="318"/>
      <c r="M23" s="318"/>
      <c r="N23" s="318"/>
      <c r="O23" s="318"/>
      <c r="P23" s="318"/>
      <c r="Q23" s="318"/>
      <c r="R23" s="318"/>
      <c r="S23" s="318"/>
      <c r="T23" s="318"/>
      <c r="U23" s="318"/>
      <c r="V23" s="318"/>
      <c r="W23" s="319"/>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14" t="s">
        <v>327</v>
      </c>
      <c r="B25" s="314"/>
      <c r="C25" s="314"/>
      <c r="D25" s="314"/>
      <c r="E25" s="314"/>
      <c r="F25" s="314"/>
      <c r="G25" s="314"/>
      <c r="H25" s="314"/>
      <c r="I25" s="314"/>
      <c r="J25" s="314"/>
      <c r="K25" s="314"/>
      <c r="L25" s="314"/>
      <c r="M25" s="314"/>
      <c r="N25" s="314"/>
      <c r="O25" s="314"/>
      <c r="P25" s="314"/>
      <c r="Q25" s="314"/>
      <c r="R25" s="314"/>
      <c r="S25" s="314"/>
      <c r="T25" s="314"/>
      <c r="U25" s="314"/>
      <c r="V25" s="314"/>
      <c r="W25" s="314"/>
    </row>
    <row r="26" spans="1:33" ht="20.25" customHeight="1">
      <c r="A26" s="320" t="s">
        <v>1101</v>
      </c>
      <c r="B26" s="321"/>
      <c r="C26" s="321"/>
      <c r="D26" s="321"/>
      <c r="E26" s="321"/>
      <c r="F26" s="321"/>
      <c r="G26" s="321"/>
      <c r="H26" s="321"/>
      <c r="I26" s="321"/>
      <c r="J26" s="321"/>
      <c r="K26" s="321"/>
      <c r="L26" s="321"/>
      <c r="M26" s="321"/>
      <c r="N26" s="321"/>
      <c r="O26" s="321"/>
      <c r="P26" s="321"/>
      <c r="Q26" s="321"/>
      <c r="R26" s="321"/>
      <c r="S26" s="321"/>
      <c r="T26" s="321"/>
      <c r="U26" s="321"/>
      <c r="V26" s="321"/>
      <c r="W26" s="322"/>
    </row>
    <row r="27" spans="1:33" ht="22.5" customHeight="1">
      <c r="A27" s="314" t="s">
        <v>335</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33" ht="24.75" customHeight="1">
      <c r="A28" s="229" t="s">
        <v>1051</v>
      </c>
      <c r="B28" s="229"/>
      <c r="C28" s="229"/>
      <c r="D28" s="229"/>
      <c r="E28" s="229"/>
      <c r="F28" s="229"/>
      <c r="G28" s="229"/>
      <c r="H28" s="229"/>
      <c r="I28" s="229"/>
      <c r="J28" s="229"/>
      <c r="K28" s="229"/>
      <c r="L28" s="229"/>
      <c r="M28" s="229"/>
      <c r="N28" s="229"/>
      <c r="O28" s="229"/>
      <c r="P28" s="229"/>
      <c r="Q28" s="229"/>
      <c r="R28" s="229"/>
      <c r="S28" s="229"/>
      <c r="T28" s="229"/>
      <c r="U28" s="229"/>
      <c r="V28" s="229"/>
      <c r="W28" s="229"/>
    </row>
    <row r="29" spans="1:33" ht="20.25" customHeight="1">
      <c r="A29" s="314" t="s">
        <v>1042</v>
      </c>
      <c r="B29" s="314"/>
      <c r="C29" s="314"/>
      <c r="D29" s="314"/>
      <c r="E29" s="314"/>
      <c r="F29" s="314"/>
      <c r="G29" s="314"/>
      <c r="H29" s="314"/>
      <c r="I29" s="314"/>
      <c r="J29" s="314"/>
      <c r="K29" s="314"/>
      <c r="L29" s="314"/>
      <c r="M29" s="314"/>
      <c r="N29" s="314"/>
      <c r="O29" s="314"/>
      <c r="P29" s="314"/>
      <c r="Q29" s="314"/>
      <c r="R29" s="314"/>
      <c r="S29" s="314"/>
      <c r="T29" s="314"/>
      <c r="U29" s="314"/>
      <c r="V29" s="314"/>
      <c r="W29" s="314"/>
    </row>
    <row r="30" spans="1:33" s="3" customFormat="1" ht="25.5" customHeight="1">
      <c r="A30" s="229" t="s">
        <v>1052</v>
      </c>
      <c r="B30" s="229"/>
      <c r="C30" s="229"/>
      <c r="D30" s="229"/>
      <c r="E30" s="229"/>
      <c r="F30" s="229"/>
      <c r="G30" s="229"/>
      <c r="H30" s="229"/>
      <c r="I30" s="229"/>
      <c r="J30" s="229"/>
      <c r="K30" s="229"/>
      <c r="L30" s="229"/>
      <c r="M30" s="229"/>
      <c r="N30" s="229"/>
      <c r="O30" s="229"/>
      <c r="P30" s="229"/>
      <c r="Q30" s="229"/>
      <c r="R30" s="229"/>
      <c r="S30" s="229"/>
      <c r="T30" s="229"/>
      <c r="U30" s="229"/>
      <c r="V30" s="229"/>
      <c r="W30" s="229"/>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00" t="s">
        <v>5</v>
      </c>
      <c r="B33" s="301"/>
      <c r="C33" s="301"/>
      <c r="D33" s="301"/>
      <c r="E33" s="301"/>
      <c r="F33" s="301"/>
      <c r="G33" s="301"/>
      <c r="H33" s="301"/>
      <c r="I33" s="301"/>
      <c r="J33" s="301"/>
      <c r="K33" s="301"/>
      <c r="L33" s="301"/>
      <c r="M33" s="301"/>
      <c r="N33" s="301"/>
      <c r="O33" s="301"/>
      <c r="P33" s="301"/>
      <c r="Q33" s="301"/>
      <c r="R33" s="301"/>
      <c r="S33" s="301"/>
      <c r="T33" s="301"/>
      <c r="U33" s="301"/>
      <c r="V33" s="301"/>
      <c r="W33" s="302"/>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65" t="s">
        <v>1009</v>
      </c>
      <c r="B35" s="265"/>
      <c r="C35" s="305" t="s">
        <v>1053</v>
      </c>
      <c r="D35" s="306"/>
      <c r="E35" s="306"/>
      <c r="F35" s="306"/>
      <c r="G35" s="306"/>
      <c r="H35" s="306"/>
      <c r="I35" s="306"/>
      <c r="J35" s="306"/>
      <c r="K35" s="306"/>
      <c r="L35" s="306"/>
      <c r="M35" s="306"/>
      <c r="N35" s="306"/>
      <c r="O35" s="306"/>
      <c r="P35" s="306"/>
      <c r="Q35" s="306"/>
      <c r="R35" s="306"/>
      <c r="S35" s="306"/>
      <c r="T35" s="306"/>
      <c r="U35" s="306"/>
      <c r="V35" s="306"/>
      <c r="W35" s="307"/>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308" t="s">
        <v>1011</v>
      </c>
      <c r="B37" s="309"/>
      <c r="C37" s="309"/>
      <c r="D37" s="309"/>
      <c r="E37" s="309"/>
      <c r="F37" s="309"/>
      <c r="G37" s="309"/>
      <c r="H37" s="309"/>
      <c r="I37" s="309"/>
      <c r="J37" s="309"/>
      <c r="K37" s="309"/>
      <c r="L37" s="309"/>
      <c r="M37" s="309"/>
      <c r="N37" s="309"/>
      <c r="O37" s="309"/>
      <c r="P37" s="309"/>
      <c r="Q37" s="309"/>
      <c r="R37" s="309"/>
      <c r="S37" s="309"/>
      <c r="T37" s="309"/>
      <c r="U37" s="309"/>
      <c r="V37" s="309"/>
      <c r="W37" s="310"/>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65" t="s">
        <v>22</v>
      </c>
      <c r="B39" s="265"/>
      <c r="C39" s="276" t="s">
        <v>1054</v>
      </c>
      <c r="D39" s="276"/>
      <c r="E39" s="276"/>
      <c r="F39" s="276"/>
      <c r="G39" s="276"/>
      <c r="H39" s="276"/>
      <c r="I39" s="276"/>
      <c r="J39" s="276"/>
      <c r="K39" s="276"/>
      <c r="L39" s="276"/>
      <c r="M39" s="276"/>
      <c r="N39" s="276"/>
      <c r="O39" s="276"/>
      <c r="P39" s="276"/>
      <c r="Q39" s="276"/>
      <c r="R39" s="276"/>
      <c r="S39" s="276"/>
      <c r="T39" s="276"/>
      <c r="U39" s="276"/>
      <c r="V39" s="276"/>
      <c r="W39" s="276"/>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68" t="s">
        <v>339</v>
      </c>
      <c r="B41" s="270"/>
      <c r="C41" s="103" t="s">
        <v>1055</v>
      </c>
      <c r="D41" s="49"/>
      <c r="E41" s="265" t="s">
        <v>4</v>
      </c>
      <c r="F41" s="265"/>
      <c r="G41" s="276" t="s">
        <v>1057</v>
      </c>
      <c r="H41" s="276"/>
      <c r="I41" s="276"/>
      <c r="J41" s="276"/>
      <c r="K41" s="49"/>
      <c r="L41" s="49"/>
      <c r="M41" s="265" t="s">
        <v>1010</v>
      </c>
      <c r="N41" s="265"/>
      <c r="O41" s="265"/>
      <c r="P41" s="265"/>
      <c r="Q41" s="276" t="s">
        <v>1060</v>
      </c>
      <c r="R41" s="276"/>
      <c r="S41" s="276"/>
      <c r="T41" s="276"/>
      <c r="U41" s="276"/>
      <c r="V41" s="276"/>
      <c r="W41" s="276"/>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68" t="s">
        <v>1019</v>
      </c>
      <c r="B43" s="270"/>
      <c r="C43" s="110" t="s">
        <v>1058</v>
      </c>
      <c r="D43" s="49"/>
      <c r="E43" s="268" t="s">
        <v>24</v>
      </c>
      <c r="F43" s="270"/>
      <c r="G43" s="276" t="s">
        <v>1059</v>
      </c>
      <c r="H43" s="276"/>
      <c r="I43" s="276"/>
      <c r="J43" s="276"/>
      <c r="K43" s="49"/>
      <c r="L43" s="49"/>
      <c r="M43" s="265" t="s">
        <v>1020</v>
      </c>
      <c r="N43" s="265"/>
      <c r="O43" s="265"/>
      <c r="P43" s="265"/>
      <c r="Q43" s="276" t="s">
        <v>1061</v>
      </c>
      <c r="R43" s="276"/>
      <c r="S43" s="276"/>
      <c r="T43" s="276"/>
      <c r="U43" s="276"/>
      <c r="V43" s="276"/>
      <c r="W43" s="276"/>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65" t="s">
        <v>1005</v>
      </c>
      <c r="D45" s="265"/>
      <c r="E45" s="265"/>
      <c r="F45" s="265"/>
      <c r="H45" s="49"/>
      <c r="I45" s="49"/>
      <c r="J45" s="49"/>
      <c r="O45" s="265" t="s">
        <v>1008</v>
      </c>
      <c r="P45" s="265"/>
      <c r="Q45" s="265"/>
      <c r="R45" s="265"/>
      <c r="S45" s="265"/>
      <c r="T45" s="265"/>
      <c r="U45" s="265"/>
      <c r="V45" s="265"/>
      <c r="W45" s="90"/>
      <c r="X45" s="67"/>
      <c r="Z45" s="67"/>
      <c r="AA45" s="67"/>
      <c r="AB45" s="67"/>
      <c r="AC45" s="67"/>
      <c r="AD45" s="67"/>
      <c r="AE45" s="67"/>
      <c r="AF45" s="67"/>
      <c r="AG45" s="67"/>
    </row>
    <row r="46" spans="1:33" s="9" customFormat="1" ht="24.75" customHeight="1">
      <c r="A46" s="49"/>
      <c r="B46" s="49"/>
      <c r="C46" s="113">
        <v>869</v>
      </c>
      <c r="D46" s="49"/>
      <c r="E46" s="277">
        <v>2019</v>
      </c>
      <c r="F46" s="277"/>
      <c r="H46" s="49"/>
      <c r="I46" s="49"/>
      <c r="J46" s="49"/>
      <c r="O46" s="311">
        <v>825</v>
      </c>
      <c r="P46" s="311"/>
      <c r="Q46" s="311"/>
      <c r="R46" s="311"/>
      <c r="S46" s="311"/>
      <c r="T46" s="311"/>
      <c r="U46" s="311"/>
      <c r="V46" s="311"/>
      <c r="X46" s="67"/>
      <c r="Z46" s="67"/>
      <c r="AA46" s="67"/>
      <c r="AB46" s="67"/>
      <c r="AC46" s="67"/>
      <c r="AD46" s="67"/>
      <c r="AE46" s="67"/>
      <c r="AF46" s="67"/>
      <c r="AG46" s="67"/>
    </row>
    <row r="47" spans="1:33" s="99" customFormat="1" ht="12" customHeight="1">
      <c r="C47" s="109" t="s">
        <v>1006</v>
      </c>
      <c r="D47" s="100"/>
      <c r="E47" s="278" t="s">
        <v>1007</v>
      </c>
      <c r="F47" s="278"/>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79" t="s">
        <v>966</v>
      </c>
      <c r="B49" s="279"/>
      <c r="C49" s="279"/>
      <c r="D49" s="279"/>
      <c r="E49" s="279"/>
      <c r="F49" s="279"/>
      <c r="G49" s="279"/>
      <c r="H49" s="279"/>
      <c r="I49" s="279"/>
      <c r="J49" s="279"/>
      <c r="K49" s="279"/>
      <c r="L49" s="279"/>
      <c r="M49" s="279"/>
      <c r="N49" s="279"/>
      <c r="O49" s="279"/>
      <c r="P49" s="279"/>
      <c r="Q49" s="279"/>
      <c r="R49" s="279"/>
      <c r="S49" s="279"/>
      <c r="T49" s="279"/>
      <c r="U49" s="279"/>
      <c r="V49" s="279"/>
      <c r="W49" s="279"/>
      <c r="X49" s="1"/>
      <c r="Z49" s="1"/>
      <c r="AA49" s="1"/>
      <c r="AB49" s="1"/>
      <c r="AC49" s="1"/>
      <c r="AD49" s="1"/>
      <c r="AE49" s="1"/>
      <c r="AF49" s="1"/>
      <c r="AG49" s="1"/>
    </row>
    <row r="50" spans="1:33" s="3" customFormat="1" ht="15.75" customHeight="1">
      <c r="A50" s="261" t="s">
        <v>25</v>
      </c>
      <c r="B50" s="262"/>
      <c r="C50" s="265" t="s">
        <v>22</v>
      </c>
      <c r="D50" s="265"/>
      <c r="E50" s="266" t="s">
        <v>3</v>
      </c>
      <c r="F50" s="268" t="s">
        <v>329</v>
      </c>
      <c r="G50" s="269"/>
      <c r="H50" s="269"/>
      <c r="I50" s="269"/>
      <c r="J50" s="269"/>
      <c r="K50" s="269"/>
      <c r="L50" s="269"/>
      <c r="M50" s="269"/>
      <c r="N50" s="269"/>
      <c r="O50" s="269"/>
      <c r="P50" s="269"/>
      <c r="Q50" s="269"/>
      <c r="R50" s="269"/>
      <c r="S50" s="269"/>
      <c r="T50" s="270"/>
      <c r="U50" s="104"/>
      <c r="V50" s="189" t="s">
        <v>27</v>
      </c>
      <c r="W50" s="265" t="s">
        <v>1023</v>
      </c>
      <c r="X50" s="1"/>
      <c r="Z50" s="1"/>
      <c r="AA50" s="1"/>
      <c r="AB50" s="1"/>
      <c r="AC50" s="1"/>
      <c r="AD50" s="1"/>
      <c r="AE50" s="1"/>
      <c r="AF50" s="1"/>
      <c r="AG50" s="1"/>
    </row>
    <row r="51" spans="1:33" ht="18.75" customHeight="1">
      <c r="A51" s="263"/>
      <c r="B51" s="264"/>
      <c r="C51" s="265"/>
      <c r="D51" s="265"/>
      <c r="E51" s="267"/>
      <c r="F51" s="271" t="s">
        <v>300</v>
      </c>
      <c r="G51" s="272"/>
      <c r="H51" s="273"/>
      <c r="I51" s="71" t="s">
        <v>28</v>
      </c>
      <c r="J51" s="71" t="s">
        <v>7</v>
      </c>
      <c r="K51" s="71" t="s">
        <v>8</v>
      </c>
      <c r="L51" s="71" t="s">
        <v>9</v>
      </c>
      <c r="M51" s="71" t="s">
        <v>10</v>
      </c>
      <c r="N51" s="71" t="s">
        <v>11</v>
      </c>
      <c r="O51" s="71" t="s">
        <v>12</v>
      </c>
      <c r="P51" s="71" t="s">
        <v>13</v>
      </c>
      <c r="Q51" s="71" t="s">
        <v>14</v>
      </c>
      <c r="R51" s="71" t="s">
        <v>15</v>
      </c>
      <c r="S51" s="71" t="s">
        <v>16</v>
      </c>
      <c r="T51" s="71" t="s">
        <v>17</v>
      </c>
      <c r="U51" s="14"/>
      <c r="V51" s="190"/>
      <c r="W51" s="265"/>
    </row>
    <row r="52" spans="1:33" ht="29.25" customHeight="1">
      <c r="A52" s="256" t="s">
        <v>1</v>
      </c>
      <c r="B52" s="256"/>
      <c r="C52" s="257" t="s">
        <v>1062</v>
      </c>
      <c r="D52" s="257"/>
      <c r="E52" s="111" t="s">
        <v>1064</v>
      </c>
      <c r="F52" s="193" t="s">
        <v>1000</v>
      </c>
      <c r="G52" s="258"/>
      <c r="H52" s="194"/>
      <c r="I52" s="94"/>
      <c r="J52" s="72"/>
      <c r="K52" s="72"/>
      <c r="L52" s="72"/>
      <c r="M52" s="72"/>
      <c r="N52" s="72"/>
      <c r="O52" s="72"/>
      <c r="P52" s="72"/>
      <c r="Q52" s="72"/>
      <c r="R52" s="72"/>
      <c r="S52" s="72"/>
      <c r="T52" s="72">
        <v>825</v>
      </c>
      <c r="U52" s="73"/>
      <c r="V52" s="114">
        <f>IF(SUM(I52:T52)=0,"",SUM(I52:T52))</f>
        <v>825</v>
      </c>
      <c r="W52" s="259" t="str">
        <f>IF($G$43="porcentaje",FIXED(V52/V53*100,2)&amp;"%",IF($G$43="Promedio",V52/V53,IF($G$43="variación porcentual",FIXED(((V52/V53)-1)*100,2)&amp;"%",IF($G$43="OTRAS","CAPTURAR EL RESULTADO DEL INDICADOR"))))</f>
        <v>-5.06%</v>
      </c>
      <c r="Y52" s="1"/>
      <c r="AC52" s="10"/>
      <c r="AF52" s="10"/>
      <c r="AG52" s="10"/>
    </row>
    <row r="53" spans="1:33" ht="30" customHeight="1">
      <c r="A53" s="256" t="s">
        <v>2</v>
      </c>
      <c r="B53" s="256"/>
      <c r="C53" s="257" t="s">
        <v>1063</v>
      </c>
      <c r="D53" s="257"/>
      <c r="E53" s="111" t="s">
        <v>1064</v>
      </c>
      <c r="F53" s="193" t="s">
        <v>1001</v>
      </c>
      <c r="G53" s="258"/>
      <c r="H53" s="194"/>
      <c r="I53" s="94"/>
      <c r="J53" s="72"/>
      <c r="K53" s="72"/>
      <c r="L53" s="72"/>
      <c r="M53" s="72"/>
      <c r="N53" s="72"/>
      <c r="O53" s="72"/>
      <c r="P53" s="72"/>
      <c r="Q53" s="72"/>
      <c r="R53" s="72"/>
      <c r="S53" s="72"/>
      <c r="T53" s="72">
        <v>869</v>
      </c>
      <c r="U53" s="72">
        <f>SUM(I53:T53)</f>
        <v>869</v>
      </c>
      <c r="V53" s="114">
        <f>IF(SUM(I53:T53)=0,"",SUM(I53:T53))</f>
        <v>869</v>
      </c>
      <c r="W53" s="259"/>
      <c r="Y53" s="1"/>
      <c r="AA53" s="3"/>
      <c r="AC53" s="10"/>
      <c r="AF53" s="10"/>
      <c r="AG53" s="10"/>
    </row>
    <row r="54" spans="1:33" ht="17.25" customHeight="1">
      <c r="A54" s="260" t="s">
        <v>298</v>
      </c>
      <c r="B54" s="260"/>
      <c r="C54" s="260"/>
      <c r="D54" s="260"/>
      <c r="E54" s="260"/>
      <c r="F54" s="260"/>
      <c r="G54" s="260"/>
      <c r="H54" s="260"/>
      <c r="I54" s="260"/>
      <c r="J54" s="260"/>
      <c r="K54" s="260"/>
      <c r="L54" s="260"/>
      <c r="M54" s="260"/>
      <c r="N54" s="260"/>
      <c r="O54" s="260"/>
      <c r="P54" s="260"/>
      <c r="Q54" s="260"/>
      <c r="R54" s="260"/>
      <c r="S54" s="260"/>
      <c r="T54" s="260"/>
      <c r="U54" s="260"/>
      <c r="V54" s="260"/>
      <c r="W54" s="260"/>
    </row>
    <row r="55" spans="1:33" s="3" customFormat="1" ht="15.75" customHeight="1">
      <c r="A55" s="261" t="s">
        <v>25</v>
      </c>
      <c r="B55" s="262"/>
      <c r="C55" s="265" t="s">
        <v>22</v>
      </c>
      <c r="D55" s="265"/>
      <c r="E55" s="266" t="s">
        <v>3</v>
      </c>
      <c r="F55" s="268" t="s">
        <v>329</v>
      </c>
      <c r="G55" s="269"/>
      <c r="H55" s="269"/>
      <c r="I55" s="269"/>
      <c r="J55" s="269"/>
      <c r="K55" s="269"/>
      <c r="L55" s="269"/>
      <c r="M55" s="269"/>
      <c r="N55" s="269"/>
      <c r="O55" s="269"/>
      <c r="P55" s="269"/>
      <c r="Q55" s="269"/>
      <c r="R55" s="269"/>
      <c r="S55" s="269"/>
      <c r="T55" s="270"/>
      <c r="U55" s="104"/>
      <c r="V55" s="189" t="s">
        <v>27</v>
      </c>
      <c r="W55" s="265" t="s">
        <v>1024</v>
      </c>
      <c r="X55" s="1"/>
      <c r="Z55" s="1"/>
      <c r="AA55" s="1"/>
      <c r="AB55" s="1"/>
      <c r="AC55" s="1"/>
      <c r="AD55" s="1"/>
      <c r="AE55" s="1"/>
      <c r="AF55" s="1"/>
      <c r="AG55" s="1"/>
    </row>
    <row r="56" spans="1:33" ht="18.75" customHeight="1">
      <c r="A56" s="263"/>
      <c r="B56" s="264"/>
      <c r="C56" s="265"/>
      <c r="D56" s="265"/>
      <c r="E56" s="267"/>
      <c r="F56" s="271" t="s">
        <v>298</v>
      </c>
      <c r="G56" s="272"/>
      <c r="H56" s="273"/>
      <c r="I56" s="71" t="s">
        <v>28</v>
      </c>
      <c r="J56" s="71" t="s">
        <v>7</v>
      </c>
      <c r="K56" s="71" t="s">
        <v>8</v>
      </c>
      <c r="L56" s="71" t="s">
        <v>9</v>
      </c>
      <c r="M56" s="71" t="s">
        <v>10</v>
      </c>
      <c r="N56" s="71" t="s">
        <v>11</v>
      </c>
      <c r="O56" s="71" t="s">
        <v>12</v>
      </c>
      <c r="P56" s="71" t="s">
        <v>13</v>
      </c>
      <c r="Q56" s="71" t="s">
        <v>14</v>
      </c>
      <c r="R56" s="71" t="s">
        <v>15</v>
      </c>
      <c r="S56" s="71" t="s">
        <v>16</v>
      </c>
      <c r="T56" s="71" t="s">
        <v>17</v>
      </c>
      <c r="U56" s="14"/>
      <c r="V56" s="190"/>
      <c r="W56" s="265"/>
    </row>
    <row r="57" spans="1:33" ht="29.25" customHeight="1">
      <c r="A57" s="256" t="s">
        <v>1</v>
      </c>
      <c r="B57" s="256"/>
      <c r="C57" s="274" t="str">
        <f>IF(C52=0,"",C52)</f>
        <v>Incidencia delictiva del fuero común 2020</v>
      </c>
      <c r="D57" s="275"/>
      <c r="E57" s="132" t="str">
        <f>IF(E52=0,"",E52)</f>
        <v>Delitos</v>
      </c>
      <c r="F57" s="193" t="s">
        <v>1021</v>
      </c>
      <c r="G57" s="258"/>
      <c r="H57" s="194"/>
      <c r="I57" s="94"/>
      <c r="J57" s="72"/>
      <c r="K57" s="72"/>
      <c r="L57" s="72"/>
      <c r="M57" s="72"/>
      <c r="N57" s="72"/>
      <c r="O57" s="72"/>
      <c r="P57" s="72"/>
      <c r="Q57" s="72"/>
      <c r="R57" s="72"/>
      <c r="S57" s="72"/>
      <c r="T57" s="72"/>
      <c r="U57" s="73"/>
      <c r="V57" s="114" t="str">
        <f t="shared" ref="V57:V58" si="0">IF(SUM(I57:T57)=0,"",SUM(I57:T57))</f>
        <v/>
      </c>
      <c r="W57" s="259" t="e">
        <f>IF($G$43="porcentaje",FIXED(V57/V58*100,2)&amp;"%",IF($G$43="Promedio",V57/V58,IF($G$43="variación porcentual",FIXED(((V57/V58)-1)*100,2)&amp;"%",IF($G$43="OTRAS","CAPTURAR EL RESULTADO DEL INDICADOR"))))</f>
        <v>#VALUE!</v>
      </c>
      <c r="Y57" s="1"/>
      <c r="AC57" s="10"/>
      <c r="AF57" s="10"/>
      <c r="AG57" s="10"/>
    </row>
    <row r="58" spans="1:33" ht="30" customHeight="1">
      <c r="A58" s="256" t="s">
        <v>2</v>
      </c>
      <c r="B58" s="256"/>
      <c r="C58" s="274" t="str">
        <f>IF(C53=0,"",C53)</f>
        <v>Incidencia delictiva del fuero común 2019</v>
      </c>
      <c r="D58" s="275"/>
      <c r="E58" s="133" t="str">
        <f>IF(E53=0,"",E53)</f>
        <v>Delitos</v>
      </c>
      <c r="F58" s="193" t="s">
        <v>1022</v>
      </c>
      <c r="G58" s="258"/>
      <c r="H58" s="194"/>
      <c r="I58" s="94"/>
      <c r="J58" s="72"/>
      <c r="K58" s="72"/>
      <c r="L58" s="72"/>
      <c r="M58" s="72"/>
      <c r="N58" s="72"/>
      <c r="O58" s="72"/>
      <c r="P58" s="72"/>
      <c r="Q58" s="72"/>
      <c r="R58" s="72"/>
      <c r="S58" s="72"/>
      <c r="T58" s="72">
        <v>869</v>
      </c>
      <c r="U58" s="72">
        <f>SUM(I58:T58)</f>
        <v>869</v>
      </c>
      <c r="V58" s="114">
        <f t="shared" si="0"/>
        <v>869</v>
      </c>
      <c r="W58" s="259"/>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50" t="s">
        <v>967</v>
      </c>
      <c r="B60" s="250"/>
      <c r="C60" s="250"/>
      <c r="D60" s="250"/>
      <c r="E60" s="250"/>
      <c r="F60" s="250"/>
      <c r="G60" s="250"/>
      <c r="H60" s="250"/>
      <c r="I60" s="250"/>
      <c r="J60" s="250"/>
      <c r="K60" s="250"/>
      <c r="L60" s="250"/>
      <c r="M60" s="250"/>
      <c r="N60" s="250"/>
      <c r="O60" s="250"/>
      <c r="P60" s="250"/>
      <c r="Q60" s="250"/>
      <c r="R60" s="250"/>
      <c r="S60" s="250"/>
      <c r="T60" s="250"/>
      <c r="U60" s="250"/>
      <c r="V60" s="250"/>
      <c r="W60" s="115" t="str">
        <f>IF(ISERROR(W57/W52)=TRUE,"",(W57/W52))</f>
        <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51" t="s">
        <v>1002</v>
      </c>
      <c r="B62" s="252"/>
      <c r="C62" s="252"/>
      <c r="D62" s="252"/>
      <c r="E62" s="252"/>
      <c r="F62" s="253"/>
      <c r="G62" s="254"/>
      <c r="H62" s="254"/>
      <c r="I62" s="254"/>
      <c r="J62" s="254"/>
      <c r="K62" s="254"/>
      <c r="L62" s="254"/>
      <c r="M62" s="254"/>
      <c r="N62" s="254"/>
      <c r="O62" s="254"/>
      <c r="P62" s="254"/>
      <c r="Q62" s="254"/>
      <c r="R62" s="254"/>
      <c r="S62" s="254"/>
      <c r="T62" s="254"/>
      <c r="U62" s="254"/>
      <c r="V62" s="254"/>
      <c r="W62" s="255"/>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00" t="s">
        <v>6</v>
      </c>
      <c r="B64" s="301"/>
      <c r="C64" s="301"/>
      <c r="D64" s="301"/>
      <c r="E64" s="301"/>
      <c r="F64" s="301"/>
      <c r="G64" s="301"/>
      <c r="H64" s="301"/>
      <c r="I64" s="301"/>
      <c r="J64" s="301"/>
      <c r="K64" s="301"/>
      <c r="L64" s="301"/>
      <c r="M64" s="301"/>
      <c r="N64" s="301"/>
      <c r="O64" s="301"/>
      <c r="P64" s="301"/>
      <c r="Q64" s="301"/>
      <c r="R64" s="301"/>
      <c r="S64" s="301"/>
      <c r="T64" s="301"/>
      <c r="U64" s="301"/>
      <c r="V64" s="301"/>
      <c r="W64" s="302"/>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65" t="s">
        <v>1009</v>
      </c>
      <c r="B66" s="265"/>
      <c r="C66" s="305" t="s">
        <v>1065</v>
      </c>
      <c r="D66" s="306"/>
      <c r="E66" s="306"/>
      <c r="F66" s="306"/>
      <c r="G66" s="306"/>
      <c r="H66" s="306"/>
      <c r="I66" s="306"/>
      <c r="J66" s="306"/>
      <c r="K66" s="306"/>
      <c r="L66" s="306"/>
      <c r="M66" s="306"/>
      <c r="N66" s="306"/>
      <c r="O66" s="306"/>
      <c r="P66" s="306"/>
      <c r="Q66" s="306"/>
      <c r="R66" s="306"/>
      <c r="S66" s="306"/>
      <c r="T66" s="306"/>
      <c r="U66" s="306"/>
      <c r="V66" s="306"/>
      <c r="W66" s="307"/>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308" t="s">
        <v>1011</v>
      </c>
      <c r="B68" s="309"/>
      <c r="C68" s="309"/>
      <c r="D68" s="309"/>
      <c r="E68" s="309"/>
      <c r="F68" s="309"/>
      <c r="G68" s="309"/>
      <c r="H68" s="309"/>
      <c r="I68" s="309"/>
      <c r="J68" s="309"/>
      <c r="K68" s="309"/>
      <c r="L68" s="309"/>
      <c r="M68" s="309"/>
      <c r="N68" s="309"/>
      <c r="O68" s="309"/>
      <c r="P68" s="309"/>
      <c r="Q68" s="309"/>
      <c r="R68" s="309"/>
      <c r="S68" s="309"/>
      <c r="T68" s="309"/>
      <c r="U68" s="309"/>
      <c r="V68" s="309"/>
      <c r="W68" s="310"/>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65" t="s">
        <v>22</v>
      </c>
      <c r="B70" s="265"/>
      <c r="C70" s="276" t="s">
        <v>1204</v>
      </c>
      <c r="D70" s="276"/>
      <c r="E70" s="276"/>
      <c r="F70" s="276"/>
      <c r="G70" s="276"/>
      <c r="H70" s="276"/>
      <c r="I70" s="276"/>
      <c r="J70" s="276"/>
      <c r="K70" s="276"/>
      <c r="L70" s="276"/>
      <c r="M70" s="276"/>
      <c r="N70" s="276"/>
      <c r="O70" s="276"/>
      <c r="P70" s="276"/>
      <c r="Q70" s="276"/>
      <c r="R70" s="276"/>
      <c r="S70" s="276"/>
      <c r="T70" s="276"/>
      <c r="U70" s="276"/>
      <c r="V70" s="276"/>
      <c r="W70" s="276"/>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48.75" customHeight="1">
      <c r="A72" s="268" t="s">
        <v>339</v>
      </c>
      <c r="B72" s="270"/>
      <c r="C72" s="103" t="s">
        <v>1055</v>
      </c>
      <c r="D72" s="49"/>
      <c r="E72" s="265" t="s">
        <v>4</v>
      </c>
      <c r="F72" s="265"/>
      <c r="G72" s="276" t="s">
        <v>1057</v>
      </c>
      <c r="H72" s="276"/>
      <c r="I72" s="276"/>
      <c r="J72" s="276"/>
      <c r="K72" s="49"/>
      <c r="L72" s="49"/>
      <c r="M72" s="265" t="s">
        <v>1010</v>
      </c>
      <c r="N72" s="265"/>
      <c r="O72" s="265"/>
      <c r="P72" s="265"/>
      <c r="Q72" s="276" t="s">
        <v>1205</v>
      </c>
      <c r="R72" s="276"/>
      <c r="S72" s="276"/>
      <c r="T72" s="276"/>
      <c r="U72" s="276"/>
      <c r="V72" s="276"/>
      <c r="W72" s="276"/>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68" t="s">
        <v>1019</v>
      </c>
      <c r="B74" s="270"/>
      <c r="C74" s="110" t="s">
        <v>1058</v>
      </c>
      <c r="D74" s="49"/>
      <c r="E74" s="268" t="s">
        <v>24</v>
      </c>
      <c r="F74" s="270"/>
      <c r="G74" s="276" t="s">
        <v>1059</v>
      </c>
      <c r="H74" s="276"/>
      <c r="I74" s="276"/>
      <c r="J74" s="276"/>
      <c r="K74" s="49"/>
      <c r="L74" s="49"/>
      <c r="M74" s="265" t="s">
        <v>1020</v>
      </c>
      <c r="N74" s="265"/>
      <c r="O74" s="265"/>
      <c r="P74" s="265"/>
      <c r="Q74" s="276" t="s">
        <v>1067</v>
      </c>
      <c r="R74" s="276"/>
      <c r="S74" s="276"/>
      <c r="T74" s="276"/>
      <c r="U74" s="276"/>
      <c r="V74" s="276"/>
      <c r="W74" s="276"/>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65" t="s">
        <v>1005</v>
      </c>
      <c r="D76" s="265"/>
      <c r="E76" s="265"/>
      <c r="F76" s="265"/>
      <c r="H76" s="49"/>
      <c r="I76" s="49"/>
      <c r="J76" s="49"/>
      <c r="O76" s="265" t="s">
        <v>1008</v>
      </c>
      <c r="P76" s="265"/>
      <c r="Q76" s="265"/>
      <c r="R76" s="265"/>
      <c r="S76" s="265"/>
      <c r="T76" s="265"/>
      <c r="U76" s="265"/>
      <c r="V76" s="265"/>
      <c r="W76" s="90"/>
      <c r="X76" s="67"/>
      <c r="Z76" s="67"/>
      <c r="AA76" s="67"/>
      <c r="AB76" s="67"/>
      <c r="AC76" s="67"/>
      <c r="AD76" s="67"/>
      <c r="AE76" s="67"/>
      <c r="AF76" s="67"/>
      <c r="AG76" s="67"/>
    </row>
    <row r="77" spans="1:33" s="9" customFormat="1" ht="24.75" customHeight="1">
      <c r="A77" s="49"/>
      <c r="B77" s="49"/>
      <c r="C77" s="113">
        <v>7000</v>
      </c>
      <c r="D77" s="49"/>
      <c r="E77" s="277">
        <v>2019</v>
      </c>
      <c r="F77" s="277"/>
      <c r="H77" s="49"/>
      <c r="I77" s="49"/>
      <c r="J77" s="49"/>
      <c r="O77" s="313">
        <v>7000</v>
      </c>
      <c r="P77" s="313"/>
      <c r="Q77" s="313"/>
      <c r="R77" s="313"/>
      <c r="S77" s="313"/>
      <c r="T77" s="313"/>
      <c r="U77" s="313"/>
      <c r="V77" s="313"/>
      <c r="X77" s="67"/>
      <c r="Z77" s="67"/>
      <c r="AA77" s="67"/>
      <c r="AB77" s="67"/>
      <c r="AC77" s="67"/>
      <c r="AD77" s="67"/>
      <c r="AE77" s="67"/>
      <c r="AF77" s="67"/>
      <c r="AG77" s="67"/>
    </row>
    <row r="78" spans="1:33" s="99" customFormat="1" ht="12" customHeight="1">
      <c r="C78" s="109" t="s">
        <v>1006</v>
      </c>
      <c r="D78" s="100"/>
      <c r="E78" s="278" t="s">
        <v>1007</v>
      </c>
      <c r="F78" s="278"/>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79" t="s">
        <v>966</v>
      </c>
      <c r="B80" s="279"/>
      <c r="C80" s="279"/>
      <c r="D80" s="279"/>
      <c r="E80" s="279"/>
      <c r="F80" s="279"/>
      <c r="G80" s="279"/>
      <c r="H80" s="279"/>
      <c r="I80" s="279"/>
      <c r="J80" s="279"/>
      <c r="K80" s="279"/>
      <c r="L80" s="279"/>
      <c r="M80" s="279"/>
      <c r="N80" s="279"/>
      <c r="O80" s="279"/>
      <c r="P80" s="279"/>
      <c r="Q80" s="279"/>
      <c r="R80" s="279"/>
      <c r="S80" s="279"/>
      <c r="T80" s="279"/>
      <c r="U80" s="279"/>
      <c r="V80" s="279"/>
      <c r="W80" s="279"/>
      <c r="X80" s="1"/>
      <c r="Z80" s="1"/>
      <c r="AA80" s="1"/>
      <c r="AB80" s="1"/>
      <c r="AC80" s="1"/>
      <c r="AD80" s="1"/>
      <c r="AE80" s="1"/>
      <c r="AF80" s="1"/>
      <c r="AG80" s="1"/>
    </row>
    <row r="81" spans="1:33" s="3" customFormat="1" ht="15.75" customHeight="1">
      <c r="A81" s="261" t="s">
        <v>25</v>
      </c>
      <c r="B81" s="262"/>
      <c r="C81" s="265" t="s">
        <v>22</v>
      </c>
      <c r="D81" s="265"/>
      <c r="E81" s="266" t="s">
        <v>3</v>
      </c>
      <c r="F81" s="268" t="s">
        <v>329</v>
      </c>
      <c r="G81" s="269"/>
      <c r="H81" s="269"/>
      <c r="I81" s="269"/>
      <c r="J81" s="269"/>
      <c r="K81" s="269"/>
      <c r="L81" s="269"/>
      <c r="M81" s="269"/>
      <c r="N81" s="269"/>
      <c r="O81" s="269"/>
      <c r="P81" s="269"/>
      <c r="Q81" s="269"/>
      <c r="R81" s="269"/>
      <c r="S81" s="269"/>
      <c r="T81" s="270"/>
      <c r="U81" s="104"/>
      <c r="V81" s="189" t="s">
        <v>27</v>
      </c>
      <c r="W81" s="265" t="s">
        <v>1023</v>
      </c>
      <c r="X81" s="1"/>
      <c r="Z81" s="1"/>
      <c r="AA81" s="1"/>
      <c r="AB81" s="1"/>
      <c r="AC81" s="1"/>
      <c r="AD81" s="1"/>
      <c r="AE81" s="1"/>
      <c r="AF81" s="1"/>
      <c r="AG81" s="1"/>
    </row>
    <row r="82" spans="1:33" ht="18.75" customHeight="1">
      <c r="A82" s="263"/>
      <c r="B82" s="264"/>
      <c r="C82" s="265"/>
      <c r="D82" s="265"/>
      <c r="E82" s="267"/>
      <c r="F82" s="271" t="s">
        <v>300</v>
      </c>
      <c r="G82" s="272"/>
      <c r="H82" s="273"/>
      <c r="I82" s="71" t="s">
        <v>28</v>
      </c>
      <c r="J82" s="71" t="s">
        <v>7</v>
      </c>
      <c r="K82" s="71" t="s">
        <v>8</v>
      </c>
      <c r="L82" s="71" t="s">
        <v>9</v>
      </c>
      <c r="M82" s="71" t="s">
        <v>10</v>
      </c>
      <c r="N82" s="71" t="s">
        <v>11</v>
      </c>
      <c r="O82" s="71" t="s">
        <v>12</v>
      </c>
      <c r="P82" s="71" t="s">
        <v>13</v>
      </c>
      <c r="Q82" s="71" t="s">
        <v>14</v>
      </c>
      <c r="R82" s="71" t="s">
        <v>15</v>
      </c>
      <c r="S82" s="71" t="s">
        <v>16</v>
      </c>
      <c r="T82" s="71" t="s">
        <v>17</v>
      </c>
      <c r="U82" s="14"/>
      <c r="V82" s="190"/>
      <c r="W82" s="265"/>
    </row>
    <row r="83" spans="1:33" ht="29.25" customHeight="1">
      <c r="A83" s="256" t="s">
        <v>1</v>
      </c>
      <c r="B83" s="256"/>
      <c r="C83" s="257" t="s">
        <v>1206</v>
      </c>
      <c r="D83" s="257"/>
      <c r="E83" s="111" t="s">
        <v>1068</v>
      </c>
      <c r="F83" s="193" t="s">
        <v>1000</v>
      </c>
      <c r="G83" s="258"/>
      <c r="H83" s="194"/>
      <c r="I83" s="94"/>
      <c r="J83" s="72"/>
      <c r="K83" s="72"/>
      <c r="L83" s="72"/>
      <c r="M83" s="72"/>
      <c r="N83" s="72"/>
      <c r="O83" s="72"/>
      <c r="P83" s="72"/>
      <c r="Q83" s="72"/>
      <c r="R83" s="72"/>
      <c r="S83" s="72"/>
      <c r="T83" s="72">
        <v>7000</v>
      </c>
      <c r="U83" s="73"/>
      <c r="V83" s="114">
        <f>IF(SUM(I83:T83)=0,"",SUM(I83:T83))</f>
        <v>7000</v>
      </c>
      <c r="W83" s="259" t="str">
        <f>IF($G$74="porcentaje",FIXED(V83/V84*100,2)&amp;"%",IF($G$74="Promedio",V83/V84,IF($G$74="variación porcentual",FIXED(((V83/V84)-1)*100,2)&amp;"%",IF($G$74="OTRAS","CAPTURAR EL RESULTADO DEL INDICADOR"))))</f>
        <v>0.00%</v>
      </c>
      <c r="Y83" s="1"/>
      <c r="AC83" s="10"/>
      <c r="AF83" s="10"/>
      <c r="AG83" s="10"/>
    </row>
    <row r="84" spans="1:33" ht="33.75" customHeight="1">
      <c r="A84" s="256" t="s">
        <v>2</v>
      </c>
      <c r="B84" s="256"/>
      <c r="C84" s="257" t="s">
        <v>1207</v>
      </c>
      <c r="D84" s="257"/>
      <c r="E84" s="111" t="s">
        <v>1068</v>
      </c>
      <c r="F84" s="193" t="s">
        <v>1001</v>
      </c>
      <c r="G84" s="258"/>
      <c r="H84" s="194"/>
      <c r="I84" s="94"/>
      <c r="J84" s="72"/>
      <c r="K84" s="72"/>
      <c r="L84" s="72"/>
      <c r="M84" s="72"/>
      <c r="N84" s="72"/>
      <c r="O84" s="72"/>
      <c r="P84" s="72"/>
      <c r="Q84" s="72"/>
      <c r="R84" s="72"/>
      <c r="S84" s="72"/>
      <c r="T84" s="72">
        <v>7000</v>
      </c>
      <c r="U84" s="72">
        <f>SUM(I84:T84)</f>
        <v>7000</v>
      </c>
      <c r="V84" s="114">
        <f>IF(SUM(I84:T84)=0,"",SUM(I84:T84))</f>
        <v>7000</v>
      </c>
      <c r="W84" s="259"/>
      <c r="Y84" s="1"/>
      <c r="AA84" s="3"/>
      <c r="AC84" s="10"/>
      <c r="AF84" s="10"/>
      <c r="AG84" s="10"/>
    </row>
    <row r="85" spans="1:33" ht="17.25" customHeight="1">
      <c r="A85" s="260" t="s">
        <v>298</v>
      </c>
      <c r="B85" s="260"/>
      <c r="C85" s="260"/>
      <c r="D85" s="260"/>
      <c r="E85" s="260"/>
      <c r="F85" s="260"/>
      <c r="G85" s="260"/>
      <c r="H85" s="260"/>
      <c r="I85" s="260"/>
      <c r="J85" s="260"/>
      <c r="K85" s="260"/>
      <c r="L85" s="260"/>
      <c r="M85" s="260"/>
      <c r="N85" s="260"/>
      <c r="O85" s="260"/>
      <c r="P85" s="260"/>
      <c r="Q85" s="260"/>
      <c r="R85" s="260"/>
      <c r="S85" s="260"/>
      <c r="T85" s="260"/>
      <c r="U85" s="260"/>
      <c r="V85" s="260"/>
      <c r="W85" s="260"/>
    </row>
    <row r="86" spans="1:33" s="3" customFormat="1" ht="15.75" customHeight="1">
      <c r="A86" s="261" t="s">
        <v>25</v>
      </c>
      <c r="B86" s="262"/>
      <c r="C86" s="265" t="s">
        <v>22</v>
      </c>
      <c r="D86" s="265"/>
      <c r="E86" s="266" t="s">
        <v>3</v>
      </c>
      <c r="F86" s="268" t="s">
        <v>329</v>
      </c>
      <c r="G86" s="269"/>
      <c r="H86" s="269"/>
      <c r="I86" s="269"/>
      <c r="J86" s="269"/>
      <c r="K86" s="269"/>
      <c r="L86" s="269"/>
      <c r="M86" s="269"/>
      <c r="N86" s="269"/>
      <c r="O86" s="269"/>
      <c r="P86" s="269"/>
      <c r="Q86" s="269"/>
      <c r="R86" s="269"/>
      <c r="S86" s="269"/>
      <c r="T86" s="270"/>
      <c r="U86" s="104"/>
      <c r="V86" s="189" t="s">
        <v>27</v>
      </c>
      <c r="W86" s="265" t="s">
        <v>1024</v>
      </c>
      <c r="X86" s="1"/>
      <c r="Z86" s="1"/>
      <c r="AA86" s="1"/>
      <c r="AB86" s="1"/>
      <c r="AC86" s="1"/>
      <c r="AD86" s="1"/>
      <c r="AE86" s="1"/>
      <c r="AF86" s="1"/>
      <c r="AG86" s="1"/>
    </row>
    <row r="87" spans="1:33" ht="18.75" customHeight="1">
      <c r="A87" s="263"/>
      <c r="B87" s="264"/>
      <c r="C87" s="265"/>
      <c r="D87" s="265"/>
      <c r="E87" s="267"/>
      <c r="F87" s="271" t="s">
        <v>298</v>
      </c>
      <c r="G87" s="272"/>
      <c r="H87" s="273"/>
      <c r="I87" s="71" t="s">
        <v>28</v>
      </c>
      <c r="J87" s="71" t="s">
        <v>7</v>
      </c>
      <c r="K87" s="71" t="s">
        <v>8</v>
      </c>
      <c r="L87" s="71" t="s">
        <v>9</v>
      </c>
      <c r="M87" s="71" t="s">
        <v>10</v>
      </c>
      <c r="N87" s="71" t="s">
        <v>11</v>
      </c>
      <c r="O87" s="71" t="s">
        <v>12</v>
      </c>
      <c r="P87" s="71" t="s">
        <v>13</v>
      </c>
      <c r="Q87" s="71" t="s">
        <v>14</v>
      </c>
      <c r="R87" s="71" t="s">
        <v>15</v>
      </c>
      <c r="S87" s="71" t="s">
        <v>16</v>
      </c>
      <c r="T87" s="71" t="s">
        <v>17</v>
      </c>
      <c r="U87" s="14"/>
      <c r="V87" s="190"/>
      <c r="W87" s="265"/>
    </row>
    <row r="88" spans="1:33" ht="28.5" customHeight="1">
      <c r="A88" s="242" t="s">
        <v>1</v>
      </c>
      <c r="B88" s="244"/>
      <c r="C88" s="274" t="str">
        <f>IF(C83=0,"",C83)</f>
        <v>Llamadas atendidas 2020</v>
      </c>
      <c r="D88" s="275"/>
      <c r="E88" s="133" t="str">
        <f>IF(E83=0,"",E83)</f>
        <v>Personas</v>
      </c>
      <c r="F88" s="193" t="s">
        <v>1021</v>
      </c>
      <c r="G88" s="258"/>
      <c r="H88" s="194"/>
      <c r="I88" s="94"/>
      <c r="J88" s="72"/>
      <c r="K88" s="72"/>
      <c r="L88" s="72"/>
      <c r="M88" s="72"/>
      <c r="N88" s="72"/>
      <c r="O88" s="72"/>
      <c r="P88" s="72"/>
      <c r="Q88" s="72"/>
      <c r="R88" s="72"/>
      <c r="S88" s="72"/>
      <c r="T88" s="72"/>
      <c r="U88" s="73"/>
      <c r="V88" s="114" t="str">
        <f>IF(SUM(I88:T88)=0,"",SUM(I88:T88))</f>
        <v/>
      </c>
      <c r="W88" s="259" t="e">
        <f>IF($G$74="porcentaje",FIXED(V88/V89*100,2)&amp;"%",IF($G$74="Promedio",V88/V89,IF($G$74="variación porcentual",FIXED(((V88/V89)-1)*100,2)&amp;"%",IF($G$74="OTRAS","CAPTURAR EL RESULTADO DEL INDICADOR"))))</f>
        <v>#VALUE!</v>
      </c>
      <c r="Y88" s="1"/>
      <c r="AC88" s="10"/>
      <c r="AF88" s="10"/>
      <c r="AG88" s="10"/>
    </row>
    <row r="89" spans="1:33" ht="28.5" customHeight="1">
      <c r="A89" s="242" t="s">
        <v>2</v>
      </c>
      <c r="B89" s="244"/>
      <c r="C89" s="274" t="str">
        <f>IF(C84=0,"",C84)</f>
        <v>Llamadas atendidas 2019</v>
      </c>
      <c r="D89" s="275"/>
      <c r="E89" s="133" t="str">
        <f>IF(E84=0,"",E84)</f>
        <v>Personas</v>
      </c>
      <c r="F89" s="193" t="s">
        <v>1022</v>
      </c>
      <c r="G89" s="258"/>
      <c r="H89" s="194"/>
      <c r="I89" s="94"/>
      <c r="J89" s="72"/>
      <c r="K89" s="72"/>
      <c r="L89" s="72"/>
      <c r="M89" s="72"/>
      <c r="N89" s="72"/>
      <c r="O89" s="72"/>
      <c r="P89" s="72"/>
      <c r="Q89" s="72"/>
      <c r="R89" s="72"/>
      <c r="S89" s="72"/>
      <c r="T89" s="72">
        <v>7000</v>
      </c>
      <c r="U89" s="72">
        <f>SUM(I89:T89)</f>
        <v>7000</v>
      </c>
      <c r="V89" s="114">
        <f>IF(SUM(I89:T89)=0,"",SUM(I89:T89))</f>
        <v>7000</v>
      </c>
      <c r="W89" s="259"/>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50" t="s">
        <v>967</v>
      </c>
      <c r="B91" s="250"/>
      <c r="C91" s="250"/>
      <c r="D91" s="250"/>
      <c r="E91" s="250"/>
      <c r="F91" s="250"/>
      <c r="G91" s="250"/>
      <c r="H91" s="250"/>
      <c r="I91" s="250"/>
      <c r="J91" s="250"/>
      <c r="K91" s="250"/>
      <c r="L91" s="250"/>
      <c r="M91" s="250"/>
      <c r="N91" s="250"/>
      <c r="O91" s="250"/>
      <c r="P91" s="250"/>
      <c r="Q91" s="250"/>
      <c r="R91" s="250"/>
      <c r="S91" s="250"/>
      <c r="T91" s="250"/>
      <c r="U91" s="250"/>
      <c r="V91" s="250"/>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51" t="s">
        <v>1002</v>
      </c>
      <c r="B93" s="252"/>
      <c r="C93" s="252"/>
      <c r="D93" s="252"/>
      <c r="E93" s="252"/>
      <c r="F93" s="253"/>
      <c r="G93" s="254"/>
      <c r="H93" s="254"/>
      <c r="I93" s="254"/>
      <c r="J93" s="254"/>
      <c r="K93" s="254"/>
      <c r="L93" s="254"/>
      <c r="M93" s="254"/>
      <c r="N93" s="254"/>
      <c r="O93" s="254"/>
      <c r="P93" s="254"/>
      <c r="Q93" s="254"/>
      <c r="R93" s="254"/>
      <c r="S93" s="254"/>
      <c r="T93" s="254"/>
      <c r="U93" s="254"/>
      <c r="V93" s="254"/>
      <c r="W93" s="255"/>
      <c r="X93" s="1"/>
      <c r="Z93" s="1"/>
      <c r="AA93" s="1"/>
      <c r="AB93" s="1"/>
      <c r="AC93" s="1"/>
      <c r="AD93" s="1"/>
      <c r="AE93" s="1"/>
      <c r="AF93" s="1"/>
      <c r="AG93" s="1"/>
    </row>
    <row r="94" spans="1:33" s="70" customFormat="1" ht="7.5" customHeight="1">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69"/>
      <c r="Z94" s="69"/>
      <c r="AA94" s="69"/>
      <c r="AB94" s="69"/>
      <c r="AC94" s="69"/>
      <c r="AD94" s="69"/>
      <c r="AE94" s="69"/>
      <c r="AF94" s="69"/>
      <c r="AG94" s="69"/>
    </row>
    <row r="95" spans="1:33" s="3" customFormat="1" ht="15" customHeight="1">
      <c r="A95" s="300" t="s">
        <v>1003</v>
      </c>
      <c r="B95" s="301"/>
      <c r="C95" s="301"/>
      <c r="D95" s="301"/>
      <c r="E95" s="301"/>
      <c r="F95" s="301"/>
      <c r="G95" s="301"/>
      <c r="H95" s="301"/>
      <c r="I95" s="301"/>
      <c r="J95" s="301"/>
      <c r="K95" s="301"/>
      <c r="L95" s="301"/>
      <c r="M95" s="301"/>
      <c r="N95" s="301"/>
      <c r="O95" s="301"/>
      <c r="P95" s="301"/>
      <c r="Q95" s="301"/>
      <c r="R95" s="301"/>
      <c r="S95" s="301"/>
      <c r="T95" s="301"/>
      <c r="U95" s="301"/>
      <c r="V95" s="301"/>
      <c r="W95" s="302"/>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65" t="s">
        <v>1012</v>
      </c>
      <c r="B97" s="265"/>
      <c r="C97" s="305" t="s">
        <v>1069</v>
      </c>
      <c r="D97" s="306"/>
      <c r="E97" s="306"/>
      <c r="F97" s="306"/>
      <c r="G97" s="306"/>
      <c r="H97" s="306"/>
      <c r="I97" s="306"/>
      <c r="J97" s="306"/>
      <c r="K97" s="306"/>
      <c r="L97" s="306"/>
      <c r="M97" s="306"/>
      <c r="N97" s="306"/>
      <c r="O97" s="306"/>
      <c r="P97" s="306"/>
      <c r="Q97" s="306"/>
      <c r="R97" s="306"/>
      <c r="S97" s="306"/>
      <c r="T97" s="306"/>
      <c r="U97" s="306"/>
      <c r="V97" s="306"/>
      <c r="W97" s="307"/>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308" t="s">
        <v>1011</v>
      </c>
      <c r="B99" s="309"/>
      <c r="C99" s="309"/>
      <c r="D99" s="309"/>
      <c r="E99" s="309"/>
      <c r="F99" s="309"/>
      <c r="G99" s="309"/>
      <c r="H99" s="309"/>
      <c r="I99" s="309"/>
      <c r="J99" s="309"/>
      <c r="K99" s="309"/>
      <c r="L99" s="309"/>
      <c r="M99" s="309"/>
      <c r="N99" s="309"/>
      <c r="O99" s="309"/>
      <c r="P99" s="309"/>
      <c r="Q99" s="309"/>
      <c r="R99" s="309"/>
      <c r="S99" s="309"/>
      <c r="T99" s="309"/>
      <c r="U99" s="309"/>
      <c r="V99" s="309"/>
      <c r="W99" s="310"/>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65" t="s">
        <v>22</v>
      </c>
      <c r="B101" s="265"/>
      <c r="C101" s="276" t="s">
        <v>1070</v>
      </c>
      <c r="D101" s="276"/>
      <c r="E101" s="276"/>
      <c r="F101" s="276"/>
      <c r="G101" s="276"/>
      <c r="H101" s="276"/>
      <c r="I101" s="276"/>
      <c r="J101" s="276"/>
      <c r="K101" s="276"/>
      <c r="L101" s="276"/>
      <c r="M101" s="276"/>
      <c r="N101" s="276"/>
      <c r="O101" s="276"/>
      <c r="P101" s="276"/>
      <c r="Q101" s="276"/>
      <c r="R101" s="276"/>
      <c r="S101" s="276"/>
      <c r="T101" s="276"/>
      <c r="U101" s="276"/>
      <c r="V101" s="276"/>
      <c r="W101" s="276"/>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68" t="s">
        <v>339</v>
      </c>
      <c r="B103" s="270"/>
      <c r="C103" s="103" t="s">
        <v>1055</v>
      </c>
      <c r="D103" s="49"/>
      <c r="E103" s="265" t="s">
        <v>4</v>
      </c>
      <c r="F103" s="265"/>
      <c r="G103" s="276" t="s">
        <v>1071</v>
      </c>
      <c r="H103" s="276"/>
      <c r="I103" s="276"/>
      <c r="J103" s="276"/>
      <c r="K103" s="49"/>
      <c r="L103" s="49"/>
      <c r="M103" s="265" t="s">
        <v>1010</v>
      </c>
      <c r="N103" s="265"/>
      <c r="O103" s="265"/>
      <c r="P103" s="265"/>
      <c r="Q103" s="276" t="s">
        <v>1208</v>
      </c>
      <c r="R103" s="276"/>
      <c r="S103" s="276"/>
      <c r="T103" s="276"/>
      <c r="U103" s="276"/>
      <c r="V103" s="276"/>
      <c r="W103" s="276"/>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68" t="s">
        <v>1019</v>
      </c>
      <c r="B105" s="270"/>
      <c r="C105" s="110" t="s">
        <v>1056</v>
      </c>
      <c r="D105" s="49"/>
      <c r="E105" s="268" t="s">
        <v>24</v>
      </c>
      <c r="F105" s="270"/>
      <c r="G105" s="276" t="s">
        <v>1066</v>
      </c>
      <c r="H105" s="276"/>
      <c r="I105" s="276"/>
      <c r="J105" s="276"/>
      <c r="K105" s="49"/>
      <c r="L105" s="49"/>
      <c r="M105" s="265" t="s">
        <v>1020</v>
      </c>
      <c r="N105" s="265"/>
      <c r="O105" s="265"/>
      <c r="P105" s="265"/>
      <c r="Q105" s="276" t="s">
        <v>1067</v>
      </c>
      <c r="R105" s="276"/>
      <c r="S105" s="276"/>
      <c r="T105" s="276"/>
      <c r="U105" s="276"/>
      <c r="V105" s="276"/>
      <c r="W105" s="276"/>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65" t="s">
        <v>1005</v>
      </c>
      <c r="D107" s="265"/>
      <c r="E107" s="265"/>
      <c r="F107" s="265"/>
      <c r="H107" s="49"/>
      <c r="I107" s="49"/>
      <c r="J107" s="49"/>
      <c r="O107" s="265" t="s">
        <v>1008</v>
      </c>
      <c r="P107" s="265"/>
      <c r="Q107" s="265"/>
      <c r="R107" s="265"/>
      <c r="S107" s="265"/>
      <c r="T107" s="265"/>
      <c r="U107" s="265"/>
      <c r="V107" s="265"/>
      <c r="W107" s="90"/>
      <c r="X107" s="67"/>
      <c r="Z107" s="67"/>
      <c r="AA107" s="67"/>
      <c r="AB107" s="67"/>
      <c r="AC107" s="67"/>
      <c r="AD107" s="67"/>
      <c r="AE107" s="67"/>
      <c r="AF107" s="67"/>
      <c r="AG107" s="67"/>
    </row>
    <row r="108" spans="1:33" s="9" customFormat="1" ht="24.75" customHeight="1">
      <c r="A108" s="49"/>
      <c r="B108" s="49"/>
      <c r="C108" s="113">
        <v>86</v>
      </c>
      <c r="D108" s="49"/>
      <c r="E108" s="277">
        <v>2020</v>
      </c>
      <c r="F108" s="277"/>
      <c r="H108" s="49"/>
      <c r="I108" s="49"/>
      <c r="J108" s="49"/>
      <c r="O108" s="311">
        <v>61</v>
      </c>
      <c r="P108" s="311"/>
      <c r="Q108" s="311"/>
      <c r="R108" s="311"/>
      <c r="S108" s="311"/>
      <c r="T108" s="311"/>
      <c r="U108" s="311"/>
      <c r="V108" s="311"/>
      <c r="X108" s="67"/>
      <c r="Z108" s="67"/>
      <c r="AA108" s="67"/>
      <c r="AB108" s="67"/>
      <c r="AC108" s="67"/>
      <c r="AD108" s="67"/>
      <c r="AE108" s="67"/>
      <c r="AF108" s="67"/>
      <c r="AG108" s="67"/>
    </row>
    <row r="109" spans="1:33" s="99" customFormat="1" ht="12" customHeight="1">
      <c r="C109" s="109" t="s">
        <v>1006</v>
      </c>
      <c r="D109" s="100"/>
      <c r="E109" s="278" t="s">
        <v>1007</v>
      </c>
      <c r="F109" s="278"/>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79" t="s">
        <v>966</v>
      </c>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1"/>
      <c r="Z111" s="1"/>
      <c r="AA111" s="1"/>
      <c r="AB111" s="1"/>
      <c r="AC111" s="1"/>
      <c r="AD111" s="1"/>
      <c r="AE111" s="1"/>
      <c r="AF111" s="1"/>
      <c r="AG111" s="1"/>
    </row>
    <row r="112" spans="1:33" s="3" customFormat="1" ht="15.75" customHeight="1">
      <c r="A112" s="261" t="s">
        <v>25</v>
      </c>
      <c r="B112" s="262"/>
      <c r="C112" s="265" t="s">
        <v>22</v>
      </c>
      <c r="D112" s="265"/>
      <c r="E112" s="266" t="s">
        <v>3</v>
      </c>
      <c r="F112" s="268" t="s">
        <v>329</v>
      </c>
      <c r="G112" s="269"/>
      <c r="H112" s="269"/>
      <c r="I112" s="269"/>
      <c r="J112" s="269"/>
      <c r="K112" s="269"/>
      <c r="L112" s="269"/>
      <c r="M112" s="269"/>
      <c r="N112" s="269"/>
      <c r="O112" s="269"/>
      <c r="P112" s="269"/>
      <c r="Q112" s="269"/>
      <c r="R112" s="269"/>
      <c r="S112" s="269"/>
      <c r="T112" s="270"/>
      <c r="U112" s="104"/>
      <c r="V112" s="189" t="s">
        <v>27</v>
      </c>
      <c r="W112" s="265" t="s">
        <v>1023</v>
      </c>
      <c r="X112" s="1"/>
      <c r="Z112" s="1"/>
      <c r="AA112" s="1"/>
      <c r="AB112" s="1"/>
      <c r="AC112" s="1"/>
      <c r="AD112" s="1"/>
      <c r="AE112" s="1"/>
      <c r="AF112" s="1"/>
      <c r="AG112" s="1"/>
    </row>
    <row r="113" spans="1:33" ht="18.75" customHeight="1">
      <c r="A113" s="263"/>
      <c r="B113" s="264"/>
      <c r="C113" s="265"/>
      <c r="D113" s="265"/>
      <c r="E113" s="267"/>
      <c r="F113" s="271" t="s">
        <v>300</v>
      </c>
      <c r="G113" s="272"/>
      <c r="H113" s="273"/>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90"/>
      <c r="W113" s="265"/>
    </row>
    <row r="114" spans="1:33" ht="29.25" customHeight="1">
      <c r="A114" s="256" t="s">
        <v>1</v>
      </c>
      <c r="B114" s="256"/>
      <c r="C114" s="257" t="s">
        <v>1209</v>
      </c>
      <c r="D114" s="257"/>
      <c r="E114" s="111" t="s">
        <v>1073</v>
      </c>
      <c r="F114" s="193" t="s">
        <v>1000</v>
      </c>
      <c r="G114" s="258"/>
      <c r="H114" s="194"/>
      <c r="I114" s="94"/>
      <c r="J114" s="72"/>
      <c r="K114" s="72"/>
      <c r="L114" s="72"/>
      <c r="M114" s="72"/>
      <c r="N114" s="72">
        <v>30</v>
      </c>
      <c r="O114" s="72"/>
      <c r="P114" s="72"/>
      <c r="Q114" s="72"/>
      <c r="R114" s="72"/>
      <c r="S114" s="72"/>
      <c r="T114" s="72">
        <v>31</v>
      </c>
      <c r="U114" s="73"/>
      <c r="V114" s="114">
        <f>IF(SUM(I114:T114)=0,"",SUM(I114:T114))</f>
        <v>61</v>
      </c>
      <c r="W114" s="259" t="str">
        <f>IF($G$105="porcentaje",FIXED(V114/V115*100,2)&amp;"%",IF($G$105="Promedio",V114/V115,IF($G$105="variación porcentual",FIXED(((V114/V115)-1)*100,2)&amp;"%",IF($G$105="OTRAS","CAPTURAR EL RESULTADO DEL INDICADOR"))))</f>
        <v>70.93%</v>
      </c>
      <c r="Y114" s="112"/>
      <c r="AC114" s="10"/>
      <c r="AF114" s="10"/>
      <c r="AG114" s="10"/>
    </row>
    <row r="115" spans="1:33" ht="30" customHeight="1">
      <c r="A115" s="256" t="s">
        <v>2</v>
      </c>
      <c r="B115" s="256"/>
      <c r="C115" s="257" t="s">
        <v>1072</v>
      </c>
      <c r="D115" s="257"/>
      <c r="E115" s="111" t="s">
        <v>1073</v>
      </c>
      <c r="F115" s="193" t="s">
        <v>1001</v>
      </c>
      <c r="G115" s="258"/>
      <c r="H115" s="194"/>
      <c r="I115" s="94"/>
      <c r="J115" s="72"/>
      <c r="K115" s="72"/>
      <c r="L115" s="72"/>
      <c r="M115" s="72"/>
      <c r="N115" s="72">
        <v>43</v>
      </c>
      <c r="O115" s="72"/>
      <c r="P115" s="72"/>
      <c r="Q115" s="72"/>
      <c r="R115" s="72"/>
      <c r="S115" s="72"/>
      <c r="T115" s="72">
        <v>43</v>
      </c>
      <c r="U115" s="72">
        <f>SUM(I115:T115)</f>
        <v>86</v>
      </c>
      <c r="V115" s="114">
        <f>IF(SUM(I115:T115)=0,"",SUM(I115:T115))</f>
        <v>86</v>
      </c>
      <c r="W115" s="259"/>
      <c r="Y115" s="1"/>
      <c r="AA115" s="3"/>
      <c r="AC115" s="10"/>
      <c r="AF115" s="10"/>
      <c r="AG115" s="10"/>
    </row>
    <row r="116" spans="1:33" ht="17.25" customHeight="1">
      <c r="A116" s="260" t="s">
        <v>298</v>
      </c>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row>
    <row r="117" spans="1:33" s="3" customFormat="1" ht="15.75" customHeight="1">
      <c r="A117" s="261" t="s">
        <v>25</v>
      </c>
      <c r="B117" s="262"/>
      <c r="C117" s="265" t="s">
        <v>22</v>
      </c>
      <c r="D117" s="265"/>
      <c r="E117" s="266" t="s">
        <v>3</v>
      </c>
      <c r="F117" s="268" t="s">
        <v>329</v>
      </c>
      <c r="G117" s="269"/>
      <c r="H117" s="269"/>
      <c r="I117" s="269"/>
      <c r="J117" s="269"/>
      <c r="K117" s="269"/>
      <c r="L117" s="269"/>
      <c r="M117" s="269"/>
      <c r="N117" s="269"/>
      <c r="O117" s="269"/>
      <c r="P117" s="269"/>
      <c r="Q117" s="269"/>
      <c r="R117" s="269"/>
      <c r="S117" s="269"/>
      <c r="T117" s="270"/>
      <c r="U117" s="104"/>
      <c r="V117" s="189" t="s">
        <v>27</v>
      </c>
      <c r="W117" s="265" t="s">
        <v>1024</v>
      </c>
      <c r="X117" s="1"/>
      <c r="Z117" s="1"/>
      <c r="AA117" s="1"/>
      <c r="AB117" s="1"/>
      <c r="AC117" s="1"/>
      <c r="AD117" s="1"/>
      <c r="AE117" s="1"/>
      <c r="AF117" s="1"/>
      <c r="AG117" s="1"/>
    </row>
    <row r="118" spans="1:33" ht="18.75" customHeight="1">
      <c r="A118" s="263"/>
      <c r="B118" s="264"/>
      <c r="C118" s="265"/>
      <c r="D118" s="265"/>
      <c r="E118" s="267"/>
      <c r="F118" s="271" t="s">
        <v>298</v>
      </c>
      <c r="G118" s="272"/>
      <c r="H118" s="273"/>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90"/>
      <c r="W118" s="265"/>
    </row>
    <row r="119" spans="1:33" ht="29.25" customHeight="1">
      <c r="A119" s="256" t="s">
        <v>1</v>
      </c>
      <c r="B119" s="256"/>
      <c r="C119" s="274" t="str">
        <f>IF(C114=0,"",C114)</f>
        <v>Elementos que aprobaron todos los exámenes</v>
      </c>
      <c r="D119" s="275"/>
      <c r="E119" s="133" t="str">
        <f>IF(E114=0,"",E114)</f>
        <v>Elementos policiales</v>
      </c>
      <c r="F119" s="193" t="s">
        <v>1021</v>
      </c>
      <c r="G119" s="258"/>
      <c r="H119" s="194"/>
      <c r="I119" s="94"/>
      <c r="J119" s="72"/>
      <c r="K119" s="72"/>
      <c r="L119" s="72"/>
      <c r="M119" s="72"/>
      <c r="N119" s="72">
        <v>17</v>
      </c>
      <c r="O119" s="72"/>
      <c r="P119" s="72"/>
      <c r="Q119" s="72"/>
      <c r="R119" s="72"/>
      <c r="S119" s="72"/>
      <c r="T119" s="72"/>
      <c r="U119" s="73"/>
      <c r="V119" s="114">
        <f>IF(SUM(I119:T119)=0,"",SUM(I119:T119))</f>
        <v>17</v>
      </c>
      <c r="W119" s="259" t="str">
        <f>IF($G$105="porcentaje",FIXED(V119/V120*100,2)&amp;"%",IF($G$105="Promedio",V119/V120,IF($G$105="variación porcentual",FIXED(((V119/V120)-1)*100,2)&amp;"%",IF($G$105="OTRAS","CAPTURAR EL RESULTADO DEL INDICADOR"))))</f>
        <v>19.77%</v>
      </c>
      <c r="Y119" s="1"/>
      <c r="AC119" s="10"/>
      <c r="AF119" s="10"/>
      <c r="AG119" s="10"/>
    </row>
    <row r="120" spans="1:33" ht="30" customHeight="1">
      <c r="A120" s="256" t="s">
        <v>2</v>
      </c>
      <c r="B120" s="256"/>
      <c r="C120" s="274" t="str">
        <f>IF(C115=0,"",C115)</f>
        <v>Elementos que realizaron el examen</v>
      </c>
      <c r="D120" s="275"/>
      <c r="E120" s="133" t="str">
        <f>IF(E115=0,"",E115)</f>
        <v>Elementos policiales</v>
      </c>
      <c r="F120" s="193" t="s">
        <v>1022</v>
      </c>
      <c r="G120" s="258"/>
      <c r="H120" s="194"/>
      <c r="I120" s="94"/>
      <c r="J120" s="72"/>
      <c r="K120" s="72"/>
      <c r="L120" s="72"/>
      <c r="M120" s="72"/>
      <c r="N120" s="72">
        <v>43</v>
      </c>
      <c r="O120" s="72"/>
      <c r="P120" s="72"/>
      <c r="Q120" s="72"/>
      <c r="R120" s="72"/>
      <c r="S120" s="72"/>
      <c r="T120" s="72">
        <v>43</v>
      </c>
      <c r="U120" s="72">
        <f>SUM(I120:T120)</f>
        <v>86</v>
      </c>
      <c r="V120" s="114">
        <f>IF(SUM(I120:T120)=0,"",SUM(I120:T120))</f>
        <v>86</v>
      </c>
      <c r="W120" s="259"/>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50" t="s">
        <v>967</v>
      </c>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115">
        <f>IF(ISERROR(W119/W114)=TRUE,"",(W119/W114))</f>
        <v>0.27872550401804591</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51" t="s">
        <v>1002</v>
      </c>
      <c r="B124" s="252"/>
      <c r="C124" s="252"/>
      <c r="D124" s="252"/>
      <c r="E124" s="252"/>
      <c r="F124" s="253"/>
      <c r="G124" s="254"/>
      <c r="H124" s="254"/>
      <c r="I124" s="254"/>
      <c r="J124" s="254"/>
      <c r="K124" s="254"/>
      <c r="L124" s="254"/>
      <c r="M124" s="254"/>
      <c r="N124" s="254"/>
      <c r="O124" s="254"/>
      <c r="P124" s="254"/>
      <c r="Q124" s="254"/>
      <c r="R124" s="254"/>
      <c r="S124" s="254"/>
      <c r="T124" s="254"/>
      <c r="U124" s="254"/>
      <c r="V124" s="254"/>
      <c r="W124" s="255"/>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65" t="s">
        <v>1013</v>
      </c>
      <c r="B126" s="265"/>
      <c r="C126" s="305" t="s">
        <v>1074</v>
      </c>
      <c r="D126" s="306"/>
      <c r="E126" s="306"/>
      <c r="F126" s="306"/>
      <c r="G126" s="306"/>
      <c r="H126" s="306"/>
      <c r="I126" s="306"/>
      <c r="J126" s="306"/>
      <c r="K126" s="306"/>
      <c r="L126" s="306"/>
      <c r="M126" s="306"/>
      <c r="N126" s="306"/>
      <c r="O126" s="306"/>
      <c r="P126" s="306"/>
      <c r="Q126" s="306"/>
      <c r="R126" s="306"/>
      <c r="S126" s="306"/>
      <c r="T126" s="306"/>
      <c r="U126" s="306"/>
      <c r="V126" s="306"/>
      <c r="W126" s="307"/>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308" t="s">
        <v>1011</v>
      </c>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10"/>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65" t="s">
        <v>22</v>
      </c>
      <c r="B130" s="265"/>
      <c r="C130" s="276" t="s">
        <v>1075</v>
      </c>
      <c r="D130" s="276"/>
      <c r="E130" s="276"/>
      <c r="F130" s="276"/>
      <c r="G130" s="276"/>
      <c r="H130" s="276"/>
      <c r="I130" s="276"/>
      <c r="J130" s="276"/>
      <c r="K130" s="276"/>
      <c r="L130" s="276"/>
      <c r="M130" s="276"/>
      <c r="N130" s="276"/>
      <c r="O130" s="276"/>
      <c r="P130" s="276"/>
      <c r="Q130" s="276"/>
      <c r="R130" s="276"/>
      <c r="S130" s="276"/>
      <c r="T130" s="276"/>
      <c r="U130" s="276"/>
      <c r="V130" s="276"/>
      <c r="W130" s="276"/>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68" t="s">
        <v>339</v>
      </c>
      <c r="B132" s="270"/>
      <c r="C132" s="103" t="s">
        <v>1055</v>
      </c>
      <c r="D132" s="49"/>
      <c r="E132" s="265" t="s">
        <v>4</v>
      </c>
      <c r="F132" s="265"/>
      <c r="G132" s="276" t="s">
        <v>1071</v>
      </c>
      <c r="H132" s="276"/>
      <c r="I132" s="276"/>
      <c r="J132" s="276"/>
      <c r="K132" s="49"/>
      <c r="L132" s="49"/>
      <c r="M132" s="265" t="s">
        <v>1010</v>
      </c>
      <c r="N132" s="265"/>
      <c r="O132" s="265"/>
      <c r="P132" s="265"/>
      <c r="Q132" s="276" t="s">
        <v>1076</v>
      </c>
      <c r="R132" s="276"/>
      <c r="S132" s="276"/>
      <c r="T132" s="276"/>
      <c r="U132" s="276"/>
      <c r="V132" s="276"/>
      <c r="W132" s="276"/>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68" t="s">
        <v>1019</v>
      </c>
      <c r="B134" s="270"/>
      <c r="C134" s="110" t="s">
        <v>1056</v>
      </c>
      <c r="D134" s="49"/>
      <c r="E134" s="268" t="s">
        <v>24</v>
      </c>
      <c r="F134" s="270"/>
      <c r="G134" s="276" t="s">
        <v>1059</v>
      </c>
      <c r="H134" s="276"/>
      <c r="I134" s="276"/>
      <c r="J134" s="276"/>
      <c r="K134" s="49"/>
      <c r="L134" s="49"/>
      <c r="M134" s="265" t="s">
        <v>1020</v>
      </c>
      <c r="N134" s="265"/>
      <c r="O134" s="265"/>
      <c r="P134" s="265"/>
      <c r="Q134" s="276" t="s">
        <v>1077</v>
      </c>
      <c r="R134" s="276"/>
      <c r="S134" s="276"/>
      <c r="T134" s="276"/>
      <c r="U134" s="276"/>
      <c r="V134" s="276"/>
      <c r="W134" s="276"/>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65" t="s">
        <v>1005</v>
      </c>
      <c r="D136" s="265"/>
      <c r="E136" s="265"/>
      <c r="F136" s="265"/>
      <c r="H136" s="49"/>
      <c r="I136" s="49"/>
      <c r="J136" s="49"/>
      <c r="O136" s="265" t="s">
        <v>1008</v>
      </c>
      <c r="P136" s="265"/>
      <c r="Q136" s="265"/>
      <c r="R136" s="265"/>
      <c r="S136" s="265"/>
      <c r="T136" s="265"/>
      <c r="U136" s="265"/>
      <c r="V136" s="265"/>
      <c r="W136" s="90"/>
      <c r="X136" s="67"/>
      <c r="Z136" s="67"/>
      <c r="AA136" s="67"/>
      <c r="AB136" s="67"/>
      <c r="AC136" s="67"/>
      <c r="AD136" s="67"/>
      <c r="AE136" s="67"/>
      <c r="AF136" s="67"/>
      <c r="AG136" s="67"/>
    </row>
    <row r="137" spans="1:33" s="9" customFormat="1" ht="24.75" customHeight="1">
      <c r="A137" s="49"/>
      <c r="B137" s="49"/>
      <c r="C137" s="113">
        <v>180</v>
      </c>
      <c r="D137" s="49"/>
      <c r="E137" s="277">
        <v>2019</v>
      </c>
      <c r="F137" s="277"/>
      <c r="H137" s="49"/>
      <c r="I137" s="49"/>
      <c r="J137" s="49"/>
      <c r="O137" s="311">
        <v>420</v>
      </c>
      <c r="P137" s="311"/>
      <c r="Q137" s="311"/>
      <c r="R137" s="311"/>
      <c r="S137" s="311"/>
      <c r="T137" s="311"/>
      <c r="U137" s="311"/>
      <c r="V137" s="311"/>
      <c r="X137" s="67"/>
      <c r="Z137" s="67"/>
      <c r="AA137" s="67"/>
      <c r="AB137" s="67"/>
      <c r="AC137" s="67"/>
      <c r="AD137" s="67"/>
      <c r="AE137" s="67"/>
      <c r="AF137" s="67"/>
      <c r="AG137" s="67"/>
    </row>
    <row r="138" spans="1:33" s="99" customFormat="1" ht="12" customHeight="1">
      <c r="C138" s="109" t="s">
        <v>1006</v>
      </c>
      <c r="D138" s="100"/>
      <c r="E138" s="278" t="s">
        <v>1007</v>
      </c>
      <c r="F138" s="278"/>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79" t="s">
        <v>966</v>
      </c>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1"/>
      <c r="Z140" s="1"/>
      <c r="AA140" s="1"/>
      <c r="AB140" s="1"/>
      <c r="AC140" s="1"/>
      <c r="AD140" s="1"/>
      <c r="AE140" s="1"/>
      <c r="AF140" s="1"/>
      <c r="AG140" s="1"/>
    </row>
    <row r="141" spans="1:33" s="3" customFormat="1" ht="15.75" customHeight="1">
      <c r="A141" s="261" t="s">
        <v>25</v>
      </c>
      <c r="B141" s="262"/>
      <c r="C141" s="265" t="s">
        <v>22</v>
      </c>
      <c r="D141" s="265"/>
      <c r="E141" s="266" t="s">
        <v>3</v>
      </c>
      <c r="F141" s="268" t="s">
        <v>329</v>
      </c>
      <c r="G141" s="269"/>
      <c r="H141" s="269"/>
      <c r="I141" s="269"/>
      <c r="J141" s="269"/>
      <c r="K141" s="269"/>
      <c r="L141" s="269"/>
      <c r="M141" s="269"/>
      <c r="N141" s="269"/>
      <c r="O141" s="269"/>
      <c r="P141" s="269"/>
      <c r="Q141" s="269"/>
      <c r="R141" s="269"/>
      <c r="S141" s="269"/>
      <c r="T141" s="270"/>
      <c r="U141" s="104"/>
      <c r="V141" s="189" t="s">
        <v>27</v>
      </c>
      <c r="W141" s="265" t="s">
        <v>1023</v>
      </c>
      <c r="X141" s="1"/>
      <c r="Z141" s="1"/>
      <c r="AA141" s="1"/>
      <c r="AB141" s="1"/>
      <c r="AC141" s="1"/>
      <c r="AD141" s="1"/>
      <c r="AE141" s="1"/>
      <c r="AF141" s="1"/>
      <c r="AG141" s="1"/>
    </row>
    <row r="142" spans="1:33" ht="18.75" customHeight="1">
      <c r="A142" s="263"/>
      <c r="B142" s="264"/>
      <c r="C142" s="265"/>
      <c r="D142" s="265"/>
      <c r="E142" s="267"/>
      <c r="F142" s="271" t="s">
        <v>300</v>
      </c>
      <c r="G142" s="272"/>
      <c r="H142" s="273"/>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90"/>
      <c r="W142" s="265"/>
    </row>
    <row r="143" spans="1:33" ht="29.25" customHeight="1">
      <c r="A143" s="256" t="s">
        <v>1</v>
      </c>
      <c r="B143" s="256"/>
      <c r="C143" s="257" t="s">
        <v>1078</v>
      </c>
      <c r="D143" s="257"/>
      <c r="E143" s="111" t="s">
        <v>1080</v>
      </c>
      <c r="F143" s="193" t="s">
        <v>1000</v>
      </c>
      <c r="G143" s="258"/>
      <c r="H143" s="194"/>
      <c r="I143" s="94"/>
      <c r="J143" s="72"/>
      <c r="K143" s="72"/>
      <c r="L143" s="72"/>
      <c r="M143" s="72"/>
      <c r="N143" s="72">
        <v>210</v>
      </c>
      <c r="O143" s="72"/>
      <c r="P143" s="72"/>
      <c r="Q143" s="72"/>
      <c r="R143" s="72"/>
      <c r="S143" s="72"/>
      <c r="T143" s="72">
        <v>210</v>
      </c>
      <c r="U143" s="73"/>
      <c r="V143" s="114">
        <f>IF(SUM(I143:T143)=0,"",SUM(I143:T143))</f>
        <v>420</v>
      </c>
      <c r="W143" s="259" t="str">
        <f>IF($G$134="porcentaje",FIXED(V143/V144*100,2)&amp;"%",IF($G$134="Promedio",V143/V144,IF($G$134="variación porcentual",FIXED(((V143/V144)-1)*100,2)&amp;"%",IF($G$134="OTRAS","CAPTURAR EL RESULTADO DEL INDICADOR"))))</f>
        <v>133.33%</v>
      </c>
      <c r="Y143" s="1"/>
      <c r="AC143" s="10"/>
      <c r="AF143" s="10"/>
      <c r="AG143" s="10"/>
    </row>
    <row r="144" spans="1:33" ht="30" customHeight="1">
      <c r="A144" s="256" t="s">
        <v>2</v>
      </c>
      <c r="B144" s="256"/>
      <c r="C144" s="257" t="s">
        <v>1079</v>
      </c>
      <c r="D144" s="257"/>
      <c r="E144" s="111" t="s">
        <v>1080</v>
      </c>
      <c r="F144" s="193" t="s">
        <v>1001</v>
      </c>
      <c r="G144" s="258"/>
      <c r="H144" s="194"/>
      <c r="I144" s="94"/>
      <c r="J144" s="72"/>
      <c r="K144" s="72"/>
      <c r="L144" s="72"/>
      <c r="M144" s="72"/>
      <c r="N144" s="72">
        <v>110</v>
      </c>
      <c r="O144" s="72"/>
      <c r="P144" s="72"/>
      <c r="Q144" s="72"/>
      <c r="R144" s="72"/>
      <c r="S144" s="72"/>
      <c r="T144" s="72">
        <v>70</v>
      </c>
      <c r="U144" s="72">
        <f>SUM(I144:T144)</f>
        <v>180</v>
      </c>
      <c r="V144" s="114">
        <f>IF(SUM(I144:T144)=0,"",SUM(I144:T144))</f>
        <v>180</v>
      </c>
      <c r="W144" s="259"/>
      <c r="Y144" s="1"/>
      <c r="AA144" s="3"/>
      <c r="AC144" s="10"/>
      <c r="AF144" s="10"/>
      <c r="AG144" s="10"/>
    </row>
    <row r="145" spans="1:33" ht="17.25" customHeight="1">
      <c r="A145" s="260" t="s">
        <v>298</v>
      </c>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row>
    <row r="146" spans="1:33" s="3" customFormat="1" ht="15.75" customHeight="1">
      <c r="A146" s="261" t="s">
        <v>25</v>
      </c>
      <c r="B146" s="262"/>
      <c r="C146" s="265" t="s">
        <v>22</v>
      </c>
      <c r="D146" s="265"/>
      <c r="E146" s="266" t="s">
        <v>3</v>
      </c>
      <c r="F146" s="268" t="s">
        <v>329</v>
      </c>
      <c r="G146" s="269"/>
      <c r="H146" s="269"/>
      <c r="I146" s="269"/>
      <c r="J146" s="269"/>
      <c r="K146" s="269"/>
      <c r="L146" s="269"/>
      <c r="M146" s="269"/>
      <c r="N146" s="269"/>
      <c r="O146" s="269"/>
      <c r="P146" s="269"/>
      <c r="Q146" s="269"/>
      <c r="R146" s="269"/>
      <c r="S146" s="269"/>
      <c r="T146" s="270"/>
      <c r="U146" s="104"/>
      <c r="V146" s="189" t="s">
        <v>27</v>
      </c>
      <c r="W146" s="265" t="s">
        <v>1024</v>
      </c>
      <c r="X146" s="1"/>
      <c r="Z146" s="1"/>
      <c r="AA146" s="1"/>
      <c r="AB146" s="1"/>
      <c r="AC146" s="1"/>
      <c r="AD146" s="1"/>
      <c r="AE146" s="1"/>
      <c r="AF146" s="1"/>
      <c r="AG146" s="1"/>
    </row>
    <row r="147" spans="1:33" ht="18.75" customHeight="1">
      <c r="A147" s="263"/>
      <c r="B147" s="264"/>
      <c r="C147" s="265"/>
      <c r="D147" s="265"/>
      <c r="E147" s="267"/>
      <c r="F147" s="271" t="s">
        <v>298</v>
      </c>
      <c r="G147" s="272"/>
      <c r="H147" s="273"/>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90"/>
      <c r="W147" s="265"/>
    </row>
    <row r="148" spans="1:33" ht="29.25" customHeight="1">
      <c r="A148" s="256" t="s">
        <v>1</v>
      </c>
      <c r="B148" s="256"/>
      <c r="C148" s="274" t="str">
        <f>IF(C143=0,"",C143)</f>
        <v>Operativos implementados en 2020</v>
      </c>
      <c r="D148" s="275"/>
      <c r="E148" s="133" t="str">
        <f>IF(E143=0,"",E143)</f>
        <v>Operativos</v>
      </c>
      <c r="F148" s="193" t="s">
        <v>1021</v>
      </c>
      <c r="G148" s="258"/>
      <c r="H148" s="194"/>
      <c r="I148" s="94"/>
      <c r="J148" s="72"/>
      <c r="K148" s="72"/>
      <c r="L148" s="72"/>
      <c r="M148" s="72"/>
      <c r="N148" s="72">
        <v>310</v>
      </c>
      <c r="O148" s="72"/>
      <c r="P148" s="72"/>
      <c r="Q148" s="72"/>
      <c r="R148" s="72"/>
      <c r="S148" s="72"/>
      <c r="T148" s="72"/>
      <c r="U148" s="73"/>
      <c r="V148" s="114">
        <f>IF(SUM(I148:T148)=0,"",SUM(I148:T148))</f>
        <v>310</v>
      </c>
      <c r="W148" s="259" t="str">
        <f>IF($G$134="porcentaje",FIXED(V148/V149*100,2)&amp;"%",IF($G$134="Promedio",V148/V149,IF($G$134="variación porcentual",FIXED(((V148/V149)-1)*100,2)&amp;"%",IF($G$134="OTRAS","CAPTURAR EL RESULTADO DEL INDICADOR"))))</f>
        <v>72.22%</v>
      </c>
      <c r="Y148" s="1"/>
      <c r="AC148" s="10"/>
      <c r="AF148" s="10"/>
      <c r="AG148" s="10"/>
    </row>
    <row r="149" spans="1:33" ht="30" customHeight="1">
      <c r="A149" s="256" t="s">
        <v>2</v>
      </c>
      <c r="B149" s="256"/>
      <c r="C149" s="274" t="str">
        <f>IF(C144=0,"",C144)</f>
        <v>Operativos implementados en 2019</v>
      </c>
      <c r="D149" s="275"/>
      <c r="E149" s="133" t="str">
        <f>IF(E144=0,"",E144)</f>
        <v>Operativos</v>
      </c>
      <c r="F149" s="193" t="s">
        <v>1022</v>
      </c>
      <c r="G149" s="258"/>
      <c r="H149" s="194"/>
      <c r="I149" s="94"/>
      <c r="J149" s="72"/>
      <c r="K149" s="72"/>
      <c r="L149" s="72"/>
      <c r="M149" s="72"/>
      <c r="N149" s="72">
        <v>110</v>
      </c>
      <c r="O149" s="72"/>
      <c r="P149" s="72"/>
      <c r="Q149" s="72"/>
      <c r="R149" s="72"/>
      <c r="S149" s="72"/>
      <c r="T149" s="72">
        <v>70</v>
      </c>
      <c r="U149" s="72">
        <f>SUM(I149:T149)</f>
        <v>180</v>
      </c>
      <c r="V149" s="114">
        <f>IF(SUM(I149:T149)=0,"",SUM(I149:T149))</f>
        <v>180</v>
      </c>
      <c r="W149" s="259"/>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50" t="s">
        <v>967</v>
      </c>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115">
        <f>IF(ISERROR(W148/W143)=TRUE,"",(W148/W143))</f>
        <v>0.54166354158853969</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51" t="s">
        <v>1002</v>
      </c>
      <c r="B153" s="252"/>
      <c r="C153" s="252"/>
      <c r="D153" s="252"/>
      <c r="E153" s="252"/>
      <c r="F153" s="253"/>
      <c r="G153" s="254"/>
      <c r="H153" s="254"/>
      <c r="I153" s="254"/>
      <c r="J153" s="254"/>
      <c r="K153" s="254"/>
      <c r="L153" s="254"/>
      <c r="M153" s="254"/>
      <c r="N153" s="254"/>
      <c r="O153" s="254"/>
      <c r="P153" s="254"/>
      <c r="Q153" s="254"/>
      <c r="R153" s="254"/>
      <c r="S153" s="254"/>
      <c r="T153" s="254"/>
      <c r="U153" s="254"/>
      <c r="V153" s="254"/>
      <c r="W153" s="255"/>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65" t="s">
        <v>1014</v>
      </c>
      <c r="B155" s="265"/>
      <c r="C155" s="305" t="s">
        <v>1219</v>
      </c>
      <c r="D155" s="306"/>
      <c r="E155" s="306"/>
      <c r="F155" s="306"/>
      <c r="G155" s="306"/>
      <c r="H155" s="306"/>
      <c r="I155" s="306"/>
      <c r="J155" s="306"/>
      <c r="K155" s="306"/>
      <c r="L155" s="306"/>
      <c r="M155" s="306"/>
      <c r="N155" s="306"/>
      <c r="O155" s="306"/>
      <c r="P155" s="306"/>
      <c r="Q155" s="306"/>
      <c r="R155" s="306"/>
      <c r="S155" s="306"/>
      <c r="T155" s="306"/>
      <c r="U155" s="306"/>
      <c r="V155" s="306"/>
      <c r="W155" s="307"/>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308" t="s">
        <v>1011</v>
      </c>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10"/>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65" t="s">
        <v>22</v>
      </c>
      <c r="B159" s="265"/>
      <c r="C159" s="276" t="s">
        <v>1220</v>
      </c>
      <c r="D159" s="276"/>
      <c r="E159" s="276"/>
      <c r="F159" s="276"/>
      <c r="G159" s="276"/>
      <c r="H159" s="276"/>
      <c r="I159" s="276"/>
      <c r="J159" s="276"/>
      <c r="K159" s="276"/>
      <c r="L159" s="276"/>
      <c r="M159" s="276"/>
      <c r="N159" s="276"/>
      <c r="O159" s="276"/>
      <c r="P159" s="276"/>
      <c r="Q159" s="276"/>
      <c r="R159" s="276"/>
      <c r="S159" s="276"/>
      <c r="T159" s="276"/>
      <c r="U159" s="276"/>
      <c r="V159" s="276"/>
      <c r="W159" s="276"/>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68" t="s">
        <v>339</v>
      </c>
      <c r="B161" s="270"/>
      <c r="C161" s="103" t="s">
        <v>1055</v>
      </c>
      <c r="D161" s="49"/>
      <c r="E161" s="265" t="s">
        <v>4</v>
      </c>
      <c r="F161" s="265"/>
      <c r="G161" s="276" t="s">
        <v>1071</v>
      </c>
      <c r="H161" s="276"/>
      <c r="I161" s="276"/>
      <c r="J161" s="276"/>
      <c r="K161" s="49"/>
      <c r="L161" s="49"/>
      <c r="M161" s="265" t="s">
        <v>1010</v>
      </c>
      <c r="N161" s="265"/>
      <c r="O161" s="265"/>
      <c r="P161" s="265"/>
      <c r="Q161" s="276" t="s">
        <v>1221</v>
      </c>
      <c r="R161" s="276"/>
      <c r="S161" s="276"/>
      <c r="T161" s="276"/>
      <c r="U161" s="276"/>
      <c r="V161" s="276"/>
      <c r="W161" s="276"/>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68" t="s">
        <v>1019</v>
      </c>
      <c r="B163" s="270"/>
      <c r="C163" s="110" t="s">
        <v>1056</v>
      </c>
      <c r="D163" s="49"/>
      <c r="E163" s="268" t="s">
        <v>24</v>
      </c>
      <c r="F163" s="270"/>
      <c r="G163" s="276" t="s">
        <v>1059</v>
      </c>
      <c r="H163" s="276"/>
      <c r="I163" s="276"/>
      <c r="J163" s="276"/>
      <c r="K163" s="49"/>
      <c r="L163" s="49"/>
      <c r="M163" s="265" t="s">
        <v>1020</v>
      </c>
      <c r="N163" s="265"/>
      <c r="O163" s="265"/>
      <c r="P163" s="265"/>
      <c r="Q163" s="276" t="s">
        <v>1061</v>
      </c>
      <c r="R163" s="276"/>
      <c r="S163" s="276"/>
      <c r="T163" s="276"/>
      <c r="U163" s="276"/>
      <c r="V163" s="276"/>
      <c r="W163" s="276"/>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65" t="s">
        <v>1005</v>
      </c>
      <c r="D165" s="265"/>
      <c r="E165" s="265"/>
      <c r="F165" s="265"/>
      <c r="H165" s="49"/>
      <c r="I165" s="49"/>
      <c r="J165" s="49"/>
      <c r="O165" s="265" t="s">
        <v>1008</v>
      </c>
      <c r="P165" s="265"/>
      <c r="Q165" s="265"/>
      <c r="R165" s="265"/>
      <c r="S165" s="265"/>
      <c r="T165" s="265"/>
      <c r="U165" s="265"/>
      <c r="V165" s="265"/>
      <c r="W165" s="90"/>
      <c r="X165" s="67"/>
      <c r="Z165" s="67"/>
      <c r="AA165" s="67"/>
      <c r="AB165" s="67"/>
      <c r="AC165" s="67"/>
      <c r="AD165" s="67"/>
      <c r="AE165" s="67"/>
      <c r="AF165" s="67"/>
      <c r="AG165" s="67"/>
    </row>
    <row r="166" spans="1:33" s="9" customFormat="1" ht="24.75" customHeight="1">
      <c r="A166" s="49"/>
      <c r="B166" s="49"/>
      <c r="C166" s="49">
        <v>170</v>
      </c>
      <c r="D166" s="49"/>
      <c r="E166" s="277">
        <v>2019</v>
      </c>
      <c r="F166" s="277"/>
      <c r="H166" s="49"/>
      <c r="I166" s="49"/>
      <c r="J166" s="49"/>
      <c r="O166" s="198">
        <v>60</v>
      </c>
      <c r="P166" s="198"/>
      <c r="Q166" s="198"/>
      <c r="R166" s="198"/>
      <c r="S166" s="198"/>
      <c r="T166" s="198"/>
      <c r="U166" s="198"/>
      <c r="V166" s="198"/>
      <c r="X166" s="67"/>
      <c r="Z166" s="67"/>
      <c r="AA166" s="67"/>
      <c r="AB166" s="67"/>
      <c r="AC166" s="67"/>
      <c r="AD166" s="67"/>
      <c r="AE166" s="67"/>
      <c r="AF166" s="67"/>
      <c r="AG166" s="67"/>
    </row>
    <row r="167" spans="1:33" s="99" customFormat="1" ht="12" customHeight="1">
      <c r="C167" s="109" t="s">
        <v>1006</v>
      </c>
      <c r="D167" s="100"/>
      <c r="E167" s="278" t="s">
        <v>1007</v>
      </c>
      <c r="F167" s="278"/>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79" t="s">
        <v>966</v>
      </c>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1"/>
      <c r="Z169" s="1"/>
      <c r="AA169" s="1"/>
      <c r="AB169" s="1"/>
      <c r="AC169" s="1"/>
      <c r="AD169" s="1"/>
      <c r="AE169" s="1"/>
      <c r="AF169" s="1"/>
      <c r="AG169" s="1"/>
    </row>
    <row r="170" spans="1:33" s="3" customFormat="1" ht="15.75" customHeight="1">
      <c r="A170" s="261" t="s">
        <v>25</v>
      </c>
      <c r="B170" s="262"/>
      <c r="C170" s="265" t="s">
        <v>22</v>
      </c>
      <c r="D170" s="265"/>
      <c r="E170" s="266" t="s">
        <v>3</v>
      </c>
      <c r="F170" s="268" t="s">
        <v>329</v>
      </c>
      <c r="G170" s="269"/>
      <c r="H170" s="269"/>
      <c r="I170" s="269"/>
      <c r="J170" s="269"/>
      <c r="K170" s="269"/>
      <c r="L170" s="269"/>
      <c r="M170" s="269"/>
      <c r="N170" s="269"/>
      <c r="O170" s="269"/>
      <c r="P170" s="269"/>
      <c r="Q170" s="269"/>
      <c r="R170" s="269"/>
      <c r="S170" s="269"/>
      <c r="T170" s="270"/>
      <c r="U170" s="104"/>
      <c r="V170" s="189" t="s">
        <v>27</v>
      </c>
      <c r="W170" s="265" t="s">
        <v>1023</v>
      </c>
      <c r="X170" s="1"/>
      <c r="Z170" s="1"/>
      <c r="AA170" s="1"/>
      <c r="AB170" s="1"/>
      <c r="AC170" s="1"/>
      <c r="AD170" s="1"/>
      <c r="AE170" s="1"/>
      <c r="AF170" s="1"/>
      <c r="AG170" s="1"/>
    </row>
    <row r="171" spans="1:33" ht="18.75" customHeight="1">
      <c r="A171" s="263"/>
      <c r="B171" s="264"/>
      <c r="C171" s="265"/>
      <c r="D171" s="265"/>
      <c r="E171" s="267"/>
      <c r="F171" s="271" t="s">
        <v>300</v>
      </c>
      <c r="G171" s="272"/>
      <c r="H171" s="273"/>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90"/>
      <c r="W171" s="265"/>
    </row>
    <row r="172" spans="1:33" ht="29.25" customHeight="1">
      <c r="A172" s="256" t="s">
        <v>1</v>
      </c>
      <c r="B172" s="256"/>
      <c r="C172" s="257" t="s">
        <v>1222</v>
      </c>
      <c r="D172" s="257"/>
      <c r="E172" s="111" t="s">
        <v>1081</v>
      </c>
      <c r="F172" s="193" t="s">
        <v>1000</v>
      </c>
      <c r="G172" s="258"/>
      <c r="H172" s="194"/>
      <c r="I172" s="94"/>
      <c r="J172" s="72"/>
      <c r="K172" s="72"/>
      <c r="L172" s="72"/>
      <c r="M172" s="72"/>
      <c r="N172" s="72">
        <v>30</v>
      </c>
      <c r="O172" s="72"/>
      <c r="P172" s="72"/>
      <c r="Q172" s="72"/>
      <c r="R172" s="72"/>
      <c r="S172" s="72"/>
      <c r="T172" s="72">
        <v>30</v>
      </c>
      <c r="U172" s="73"/>
      <c r="V172" s="114">
        <f>IF(SUM(I172:T172)=0,"",SUM(I172:T172))</f>
        <v>60</v>
      </c>
      <c r="W172" s="259" t="str">
        <f>IF($G$163="porcentaje",FIXED(V172/V173*100,2)&amp;"%",IF($G$163="Promedio",V172/V173,IF($G$163="variación porcentual",FIXED(((V172/V173)-1)*100,2)&amp;"%",IF($G$163="OTRAS","CAPTURAR EL RESULTADO DEL INDICADOR"))))</f>
        <v>-64.71%</v>
      </c>
      <c r="Y172" s="1"/>
      <c r="AC172" s="10"/>
      <c r="AF172" s="10"/>
      <c r="AG172" s="10"/>
    </row>
    <row r="173" spans="1:33" ht="30" customHeight="1">
      <c r="A173" s="256" t="s">
        <v>2</v>
      </c>
      <c r="B173" s="256"/>
      <c r="C173" s="257" t="s">
        <v>1223</v>
      </c>
      <c r="D173" s="257"/>
      <c r="E173" s="111" t="s">
        <v>1081</v>
      </c>
      <c r="F173" s="193" t="s">
        <v>1001</v>
      </c>
      <c r="G173" s="258"/>
      <c r="H173" s="194"/>
      <c r="I173" s="94"/>
      <c r="J173" s="72"/>
      <c r="K173" s="72"/>
      <c r="L173" s="72"/>
      <c r="M173" s="72"/>
      <c r="N173" s="72">
        <v>100</v>
      </c>
      <c r="O173" s="72"/>
      <c r="P173" s="72"/>
      <c r="Q173" s="72"/>
      <c r="R173" s="72"/>
      <c r="S173" s="72"/>
      <c r="T173" s="72">
        <v>70</v>
      </c>
      <c r="U173" s="72">
        <f>SUM(I173:T173)</f>
        <v>170</v>
      </c>
      <c r="V173" s="114">
        <f>IF(SUM(I173:T173)=0,"",SUM(I173:T173))</f>
        <v>170</v>
      </c>
      <c r="W173" s="259"/>
      <c r="Y173" s="1"/>
      <c r="AA173" s="3"/>
      <c r="AC173" s="10"/>
      <c r="AF173" s="10"/>
      <c r="AG173" s="10"/>
    </row>
    <row r="174" spans="1:33" ht="17.25" customHeight="1">
      <c r="A174" s="260" t="s">
        <v>298</v>
      </c>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row>
    <row r="175" spans="1:33" s="3" customFormat="1" ht="15.75" customHeight="1">
      <c r="A175" s="261" t="s">
        <v>25</v>
      </c>
      <c r="B175" s="262"/>
      <c r="C175" s="265" t="s">
        <v>22</v>
      </c>
      <c r="D175" s="265"/>
      <c r="E175" s="266" t="s">
        <v>3</v>
      </c>
      <c r="F175" s="268" t="s">
        <v>329</v>
      </c>
      <c r="G175" s="269"/>
      <c r="H175" s="269"/>
      <c r="I175" s="269"/>
      <c r="J175" s="269"/>
      <c r="K175" s="269"/>
      <c r="L175" s="269"/>
      <c r="M175" s="269"/>
      <c r="N175" s="269"/>
      <c r="O175" s="269"/>
      <c r="P175" s="269"/>
      <c r="Q175" s="269"/>
      <c r="R175" s="269"/>
      <c r="S175" s="269"/>
      <c r="T175" s="270"/>
      <c r="U175" s="104"/>
      <c r="V175" s="189" t="s">
        <v>27</v>
      </c>
      <c r="W175" s="265" t="s">
        <v>1024</v>
      </c>
      <c r="X175" s="1"/>
      <c r="Z175" s="1"/>
      <c r="AA175" s="1"/>
      <c r="AB175" s="1"/>
      <c r="AC175" s="1"/>
      <c r="AD175" s="1"/>
      <c r="AE175" s="1"/>
      <c r="AF175" s="1"/>
      <c r="AG175" s="1"/>
    </row>
    <row r="176" spans="1:33" ht="18.75" customHeight="1">
      <c r="A176" s="263"/>
      <c r="B176" s="264"/>
      <c r="C176" s="265"/>
      <c r="D176" s="265"/>
      <c r="E176" s="267"/>
      <c r="F176" s="271" t="s">
        <v>298</v>
      </c>
      <c r="G176" s="272"/>
      <c r="H176" s="273"/>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90"/>
      <c r="W176" s="265"/>
    </row>
    <row r="177" spans="1:33" ht="29.25" customHeight="1">
      <c r="A177" s="256" t="s">
        <v>1</v>
      </c>
      <c r="B177" s="256"/>
      <c r="C177" s="274" t="str">
        <f>IF(C172=0,"",C172)</f>
        <v>Mesas de trabajo 2020</v>
      </c>
      <c r="D177" s="275"/>
      <c r="E177" s="133" t="str">
        <f>IF(E172=0,"",E172)</f>
        <v>Convenios</v>
      </c>
      <c r="F177" s="193" t="s">
        <v>1021</v>
      </c>
      <c r="G177" s="258"/>
      <c r="H177" s="194"/>
      <c r="I177" s="94"/>
      <c r="J177" s="72"/>
      <c r="K177" s="72"/>
      <c r="L177" s="72"/>
      <c r="M177" s="72"/>
      <c r="N177" s="72">
        <v>33</v>
      </c>
      <c r="O177" s="72"/>
      <c r="P177" s="72"/>
      <c r="Q177" s="72"/>
      <c r="R177" s="72"/>
      <c r="S177" s="72"/>
      <c r="T177" s="72"/>
      <c r="U177" s="73"/>
      <c r="V177" s="114">
        <f>IF(SUM(I177:T177)=0,"",SUM(I177:T177))</f>
        <v>33</v>
      </c>
      <c r="W177" s="259" t="str">
        <f>IF($G$163="porcentaje",FIXED(V177/V178*100,2)&amp;"%",IF($G$163="Promedio",V177/V178,IF($G$163="variación porcentual",FIXED(((V177/V178)-1)*100,2)&amp;"%",IF($G$163="OTRAS","CAPTURAR EL RESULTADO DEL INDICADOR"))))</f>
        <v>-80.59%</v>
      </c>
      <c r="Y177" s="1"/>
      <c r="AC177" s="10"/>
      <c r="AF177" s="10"/>
      <c r="AG177" s="10"/>
    </row>
    <row r="178" spans="1:33" ht="30" customHeight="1">
      <c r="A178" s="256" t="s">
        <v>2</v>
      </c>
      <c r="B178" s="256"/>
      <c r="C178" s="274" t="str">
        <f>IF(C173=0,"",C173)</f>
        <v>Mesas de trabajo 2019</v>
      </c>
      <c r="D178" s="275"/>
      <c r="E178" s="133" t="str">
        <f>IF(E173=0,"",E173)</f>
        <v>Convenios</v>
      </c>
      <c r="F178" s="193" t="s">
        <v>1022</v>
      </c>
      <c r="G178" s="258"/>
      <c r="H178" s="194"/>
      <c r="I178" s="94"/>
      <c r="J178" s="72"/>
      <c r="K178" s="72"/>
      <c r="L178" s="72"/>
      <c r="M178" s="72"/>
      <c r="N178" s="72">
        <v>100</v>
      </c>
      <c r="O178" s="72"/>
      <c r="P178" s="72"/>
      <c r="Q178" s="72"/>
      <c r="R178" s="72"/>
      <c r="S178" s="72"/>
      <c r="T178" s="72">
        <v>70</v>
      </c>
      <c r="U178" s="72">
        <f>SUM(I178:T178)</f>
        <v>170</v>
      </c>
      <c r="V178" s="114">
        <f>IF(SUM(I178:T178)=0,"",SUM(I178:T178))</f>
        <v>170</v>
      </c>
      <c r="W178" s="259"/>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50" t="s">
        <v>967</v>
      </c>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115">
        <f>IF(ISERROR(W177/W172)=TRUE,"",(W177/W172))</f>
        <v>1.2454025652912994</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51" t="s">
        <v>1002</v>
      </c>
      <c r="B182" s="252"/>
      <c r="C182" s="252"/>
      <c r="D182" s="252"/>
      <c r="E182" s="252"/>
      <c r="F182" s="253"/>
      <c r="G182" s="254"/>
      <c r="H182" s="254"/>
      <c r="I182" s="254"/>
      <c r="J182" s="254"/>
      <c r="K182" s="254"/>
      <c r="L182" s="254"/>
      <c r="M182" s="254"/>
      <c r="N182" s="254"/>
      <c r="O182" s="254"/>
      <c r="P182" s="254"/>
      <c r="Q182" s="254"/>
      <c r="R182" s="254"/>
      <c r="S182" s="254"/>
      <c r="T182" s="254"/>
      <c r="U182" s="254"/>
      <c r="V182" s="254"/>
      <c r="W182" s="255"/>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65" t="s">
        <v>1015</v>
      </c>
      <c r="B184" s="265"/>
      <c r="C184" s="305" t="s">
        <v>1082</v>
      </c>
      <c r="D184" s="306"/>
      <c r="E184" s="306"/>
      <c r="F184" s="306"/>
      <c r="G184" s="306"/>
      <c r="H184" s="306"/>
      <c r="I184" s="306"/>
      <c r="J184" s="306"/>
      <c r="K184" s="306"/>
      <c r="L184" s="306"/>
      <c r="M184" s="306"/>
      <c r="N184" s="306"/>
      <c r="O184" s="306"/>
      <c r="P184" s="306"/>
      <c r="Q184" s="306"/>
      <c r="R184" s="306"/>
      <c r="S184" s="306"/>
      <c r="T184" s="306"/>
      <c r="U184" s="306"/>
      <c r="V184" s="306"/>
      <c r="W184" s="307"/>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308" t="s">
        <v>1011</v>
      </c>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10"/>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65" t="s">
        <v>22</v>
      </c>
      <c r="B188" s="265"/>
      <c r="C188" s="276" t="s">
        <v>1083</v>
      </c>
      <c r="D188" s="276"/>
      <c r="E188" s="276"/>
      <c r="F188" s="276"/>
      <c r="G188" s="276"/>
      <c r="H188" s="276"/>
      <c r="I188" s="276"/>
      <c r="J188" s="276"/>
      <c r="K188" s="276"/>
      <c r="L188" s="276"/>
      <c r="M188" s="276"/>
      <c r="N188" s="276"/>
      <c r="O188" s="276"/>
      <c r="P188" s="276"/>
      <c r="Q188" s="276"/>
      <c r="R188" s="276"/>
      <c r="S188" s="276"/>
      <c r="T188" s="276"/>
      <c r="U188" s="276"/>
      <c r="V188" s="276"/>
      <c r="W188" s="276"/>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68" t="s">
        <v>339</v>
      </c>
      <c r="B190" s="270"/>
      <c r="C190" s="103" t="s">
        <v>1055</v>
      </c>
      <c r="D190" s="49"/>
      <c r="E190" s="265" t="s">
        <v>4</v>
      </c>
      <c r="F190" s="265"/>
      <c r="G190" s="276" t="s">
        <v>1071</v>
      </c>
      <c r="H190" s="276"/>
      <c r="I190" s="276"/>
      <c r="J190" s="276"/>
      <c r="K190" s="49"/>
      <c r="L190" s="49"/>
      <c r="M190" s="265" t="s">
        <v>1010</v>
      </c>
      <c r="N190" s="265"/>
      <c r="O190" s="265"/>
      <c r="P190" s="265"/>
      <c r="Q190" s="276" t="s">
        <v>1084</v>
      </c>
      <c r="R190" s="276"/>
      <c r="S190" s="276"/>
      <c r="T190" s="276"/>
      <c r="U190" s="276"/>
      <c r="V190" s="276"/>
      <c r="W190" s="276"/>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68" t="s">
        <v>1019</v>
      </c>
      <c r="B192" s="270"/>
      <c r="C192" s="110" t="s">
        <v>1056</v>
      </c>
      <c r="D192" s="49"/>
      <c r="E192" s="268" t="s">
        <v>24</v>
      </c>
      <c r="F192" s="270"/>
      <c r="G192" s="276" t="s">
        <v>1059</v>
      </c>
      <c r="H192" s="276"/>
      <c r="I192" s="276"/>
      <c r="J192" s="276"/>
      <c r="K192" s="49"/>
      <c r="L192" s="49"/>
      <c r="M192" s="265" t="s">
        <v>1020</v>
      </c>
      <c r="N192" s="265"/>
      <c r="O192" s="265"/>
      <c r="P192" s="265"/>
      <c r="Q192" s="276" t="s">
        <v>1077</v>
      </c>
      <c r="R192" s="276"/>
      <c r="S192" s="276"/>
      <c r="T192" s="276"/>
      <c r="U192" s="276"/>
      <c r="V192" s="276"/>
      <c r="W192" s="276"/>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65" t="s">
        <v>1005</v>
      </c>
      <c r="D194" s="265"/>
      <c r="E194" s="265"/>
      <c r="F194" s="265"/>
      <c r="H194" s="49"/>
      <c r="I194" s="49"/>
      <c r="J194" s="49"/>
      <c r="O194" s="265" t="s">
        <v>1008</v>
      </c>
      <c r="P194" s="265"/>
      <c r="Q194" s="265"/>
      <c r="R194" s="265"/>
      <c r="S194" s="265"/>
      <c r="T194" s="265"/>
      <c r="U194" s="265"/>
      <c r="V194" s="265"/>
      <c r="W194" s="90"/>
      <c r="X194" s="67"/>
      <c r="Z194" s="67"/>
      <c r="AA194" s="67"/>
      <c r="AB194" s="67"/>
      <c r="AC194" s="67"/>
      <c r="AD194" s="67"/>
      <c r="AE194" s="67"/>
      <c r="AF194" s="67"/>
      <c r="AG194" s="67"/>
    </row>
    <row r="195" spans="1:33" s="9" customFormat="1" ht="24.75" customHeight="1">
      <c r="A195" s="49"/>
      <c r="B195" s="49"/>
      <c r="C195" s="49">
        <v>104</v>
      </c>
      <c r="D195" s="49"/>
      <c r="E195" s="277">
        <v>2019</v>
      </c>
      <c r="F195" s="277"/>
      <c r="H195" s="49"/>
      <c r="I195" s="49"/>
      <c r="J195" s="49"/>
      <c r="O195" s="198">
        <v>160</v>
      </c>
      <c r="P195" s="198"/>
      <c r="Q195" s="198"/>
      <c r="R195" s="198"/>
      <c r="S195" s="198"/>
      <c r="T195" s="198"/>
      <c r="U195" s="198"/>
      <c r="V195" s="198"/>
      <c r="X195" s="67"/>
      <c r="Z195" s="67"/>
      <c r="AA195" s="67"/>
      <c r="AB195" s="67"/>
      <c r="AC195" s="67"/>
      <c r="AD195" s="67"/>
      <c r="AE195" s="67"/>
      <c r="AF195" s="67"/>
      <c r="AG195" s="67"/>
    </row>
    <row r="196" spans="1:33" s="99" customFormat="1" ht="12" customHeight="1">
      <c r="C196" s="109" t="s">
        <v>1006</v>
      </c>
      <c r="D196" s="100"/>
      <c r="E196" s="278" t="s">
        <v>1007</v>
      </c>
      <c r="F196" s="278"/>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79" t="s">
        <v>966</v>
      </c>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1"/>
      <c r="Z198" s="1"/>
      <c r="AA198" s="1"/>
      <c r="AB198" s="1"/>
      <c r="AC198" s="1"/>
      <c r="AD198" s="1"/>
      <c r="AE198" s="1"/>
      <c r="AF198" s="1"/>
      <c r="AG198" s="1"/>
    </row>
    <row r="199" spans="1:33" s="3" customFormat="1" ht="15.75" customHeight="1">
      <c r="A199" s="261" t="s">
        <v>25</v>
      </c>
      <c r="B199" s="262"/>
      <c r="C199" s="265" t="s">
        <v>22</v>
      </c>
      <c r="D199" s="265"/>
      <c r="E199" s="266" t="s">
        <v>3</v>
      </c>
      <c r="F199" s="268" t="s">
        <v>329</v>
      </c>
      <c r="G199" s="269"/>
      <c r="H199" s="269"/>
      <c r="I199" s="269"/>
      <c r="J199" s="269"/>
      <c r="K199" s="269"/>
      <c r="L199" s="269"/>
      <c r="M199" s="269"/>
      <c r="N199" s="269"/>
      <c r="O199" s="269"/>
      <c r="P199" s="269"/>
      <c r="Q199" s="269"/>
      <c r="R199" s="269"/>
      <c r="S199" s="269"/>
      <c r="T199" s="270"/>
      <c r="U199" s="104"/>
      <c r="V199" s="189" t="s">
        <v>27</v>
      </c>
      <c r="W199" s="265" t="s">
        <v>1023</v>
      </c>
      <c r="X199" s="1"/>
      <c r="Z199" s="1"/>
      <c r="AA199" s="1"/>
      <c r="AB199" s="1"/>
      <c r="AC199" s="1"/>
      <c r="AD199" s="1"/>
      <c r="AE199" s="1"/>
      <c r="AF199" s="1"/>
      <c r="AG199" s="1"/>
    </row>
    <row r="200" spans="1:33" ht="18.75" customHeight="1">
      <c r="A200" s="263"/>
      <c r="B200" s="264"/>
      <c r="C200" s="265"/>
      <c r="D200" s="265"/>
      <c r="E200" s="267"/>
      <c r="F200" s="271" t="s">
        <v>300</v>
      </c>
      <c r="G200" s="272"/>
      <c r="H200" s="273"/>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90"/>
      <c r="W200" s="265"/>
    </row>
    <row r="201" spans="1:33" ht="29.25" customHeight="1">
      <c r="A201" s="256" t="s">
        <v>1</v>
      </c>
      <c r="B201" s="256"/>
      <c r="C201" s="257" t="s">
        <v>1085</v>
      </c>
      <c r="D201" s="257"/>
      <c r="E201" s="111" t="s">
        <v>1086</v>
      </c>
      <c r="F201" s="193" t="s">
        <v>1000</v>
      </c>
      <c r="G201" s="258"/>
      <c r="H201" s="194"/>
      <c r="I201" s="94"/>
      <c r="J201" s="72"/>
      <c r="K201" s="72"/>
      <c r="L201" s="72"/>
      <c r="M201" s="72"/>
      <c r="N201" s="72"/>
      <c r="O201" s="72"/>
      <c r="P201" s="72"/>
      <c r="Q201" s="72"/>
      <c r="R201" s="72"/>
      <c r="S201" s="72"/>
      <c r="T201" s="72">
        <v>160</v>
      </c>
      <c r="U201" s="73"/>
      <c r="V201" s="114">
        <f>IF(SUM(I201:T201)=0,"",SUM(I201:T201))</f>
        <v>160</v>
      </c>
      <c r="W201" s="259" t="str">
        <f>IF($G$192="porcentaje",FIXED(V201/V202*100,2)&amp;"%",IF($G$192="Promedio",V201/V202,IF($G$192="variación porcentual",FIXED(((V201/V202)-1)*100,2)&amp;"%",IF($G$192="OTRAS","CAPTURAR EL RESULTADO DEL INDICADOR"))))</f>
        <v>53.85%</v>
      </c>
      <c r="Y201" s="1"/>
      <c r="AC201" s="10"/>
      <c r="AF201" s="10"/>
      <c r="AG201" s="10"/>
    </row>
    <row r="202" spans="1:33" ht="30" customHeight="1">
      <c r="A202" s="256" t="s">
        <v>2</v>
      </c>
      <c r="B202" s="256"/>
      <c r="C202" s="257" t="s">
        <v>1087</v>
      </c>
      <c r="D202" s="257"/>
      <c r="E202" s="111" t="s">
        <v>1086</v>
      </c>
      <c r="F202" s="193" t="s">
        <v>1001</v>
      </c>
      <c r="G202" s="258"/>
      <c r="H202" s="194"/>
      <c r="I202" s="94"/>
      <c r="J202" s="72"/>
      <c r="K202" s="72"/>
      <c r="L202" s="72"/>
      <c r="M202" s="72"/>
      <c r="N202" s="72"/>
      <c r="O202" s="72"/>
      <c r="P202" s="72"/>
      <c r="Q202" s="72"/>
      <c r="R202" s="72"/>
      <c r="S202" s="72"/>
      <c r="T202" s="72">
        <v>104</v>
      </c>
      <c r="U202" s="72">
        <f>SUM(I202:T202)</f>
        <v>104</v>
      </c>
      <c r="V202" s="114">
        <f>IF(SUM(I202:T202)=0,"",SUM(I202:T202))</f>
        <v>104</v>
      </c>
      <c r="W202" s="259"/>
      <c r="Y202" s="1"/>
      <c r="AA202" s="3"/>
      <c r="AC202" s="10"/>
      <c r="AF202" s="10"/>
      <c r="AG202" s="10"/>
    </row>
    <row r="203" spans="1:33" ht="17.25" customHeight="1">
      <c r="A203" s="260" t="s">
        <v>298</v>
      </c>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row>
    <row r="204" spans="1:33" s="3" customFormat="1" ht="15.75" customHeight="1">
      <c r="A204" s="261" t="s">
        <v>25</v>
      </c>
      <c r="B204" s="262"/>
      <c r="C204" s="265" t="s">
        <v>22</v>
      </c>
      <c r="D204" s="265"/>
      <c r="E204" s="266" t="s">
        <v>3</v>
      </c>
      <c r="F204" s="268" t="s">
        <v>329</v>
      </c>
      <c r="G204" s="269"/>
      <c r="H204" s="269"/>
      <c r="I204" s="269"/>
      <c r="J204" s="269"/>
      <c r="K204" s="269"/>
      <c r="L204" s="269"/>
      <c r="M204" s="269"/>
      <c r="N204" s="269"/>
      <c r="O204" s="269"/>
      <c r="P204" s="269"/>
      <c r="Q204" s="269"/>
      <c r="R204" s="269"/>
      <c r="S204" s="269"/>
      <c r="T204" s="270"/>
      <c r="U204" s="104"/>
      <c r="V204" s="189" t="s">
        <v>27</v>
      </c>
      <c r="W204" s="265" t="s">
        <v>332</v>
      </c>
      <c r="X204" s="1"/>
      <c r="Z204" s="1"/>
      <c r="AA204" s="1"/>
      <c r="AB204" s="1"/>
      <c r="AC204" s="1"/>
      <c r="AD204" s="1"/>
      <c r="AE204" s="1"/>
      <c r="AF204" s="1"/>
      <c r="AG204" s="1"/>
    </row>
    <row r="205" spans="1:33" ht="18.75" customHeight="1">
      <c r="A205" s="263"/>
      <c r="B205" s="264"/>
      <c r="C205" s="265"/>
      <c r="D205" s="265"/>
      <c r="E205" s="267"/>
      <c r="F205" s="271" t="s">
        <v>298</v>
      </c>
      <c r="G205" s="272"/>
      <c r="H205" s="273"/>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90"/>
      <c r="W205" s="265"/>
    </row>
    <row r="206" spans="1:33" ht="29.25" customHeight="1">
      <c r="A206" s="256" t="s">
        <v>1</v>
      </c>
      <c r="B206" s="256"/>
      <c r="C206" s="274" t="str">
        <f>IF(C201=0,"",C201)</f>
        <v>Estado de fuerza 2020</v>
      </c>
      <c r="D206" s="275"/>
      <c r="E206" s="133" t="str">
        <f>IF(E201=0,"",E201)</f>
        <v>Elementos policiacos</v>
      </c>
      <c r="F206" s="193" t="s">
        <v>1021</v>
      </c>
      <c r="G206" s="258"/>
      <c r="H206" s="194"/>
      <c r="I206" s="94"/>
      <c r="J206" s="72"/>
      <c r="K206" s="72"/>
      <c r="L206" s="72"/>
      <c r="M206" s="72"/>
      <c r="N206" s="72"/>
      <c r="O206" s="72"/>
      <c r="P206" s="72"/>
      <c r="Q206" s="72"/>
      <c r="R206" s="72"/>
      <c r="S206" s="72"/>
      <c r="T206" s="72"/>
      <c r="U206" s="73"/>
      <c r="V206" s="114" t="str">
        <f>IF(SUM(I206:T206)=0,"",SUM(I206:T206))</f>
        <v/>
      </c>
      <c r="W206" s="259" t="e">
        <f>IF($G$192="porcentaje",FIXED(V206/V207*100,2)&amp;"%",IF($G$192="Promedio",V206/V207,IF($G$192="variación porcentual",FIXED(((V206/V207)-1)*100,2)&amp;"%",IF($G$192="OTRAS","CAPTURAR EL RESULTADO DEL INDICADOR"))))</f>
        <v>#VALUE!</v>
      </c>
      <c r="Y206" s="1"/>
      <c r="AC206" s="10"/>
      <c r="AF206" s="10"/>
      <c r="AG206" s="10"/>
    </row>
    <row r="207" spans="1:33" ht="30" customHeight="1">
      <c r="A207" s="256" t="s">
        <v>2</v>
      </c>
      <c r="B207" s="256"/>
      <c r="C207" s="274" t="str">
        <f>IF(C202=0,"",C202)</f>
        <v>Estado de fuerza 2019</v>
      </c>
      <c r="D207" s="275"/>
      <c r="E207" s="133" t="str">
        <f>IF(E202=0,"",E202)</f>
        <v>Elementos policiacos</v>
      </c>
      <c r="F207" s="193" t="s">
        <v>1022</v>
      </c>
      <c r="G207" s="258"/>
      <c r="H207" s="194"/>
      <c r="I207" s="94"/>
      <c r="J207" s="72"/>
      <c r="K207" s="72"/>
      <c r="L207" s="72"/>
      <c r="M207" s="72"/>
      <c r="N207" s="72"/>
      <c r="O207" s="72"/>
      <c r="P207" s="72"/>
      <c r="Q207" s="72"/>
      <c r="R207" s="72"/>
      <c r="S207" s="72"/>
      <c r="T207" s="72">
        <v>104</v>
      </c>
      <c r="U207" s="72">
        <f>SUM(I207:T207)</f>
        <v>104</v>
      </c>
      <c r="V207" s="114">
        <f>IF(SUM(I207:T207)=0,"",SUM(I207:T207))</f>
        <v>104</v>
      </c>
      <c r="W207" s="259"/>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50" t="s">
        <v>967</v>
      </c>
      <c r="B209" s="250"/>
      <c r="C209" s="250"/>
      <c r="D209" s="250"/>
      <c r="E209" s="250"/>
      <c r="F209" s="250"/>
      <c r="G209" s="250"/>
      <c r="H209" s="250"/>
      <c r="I209" s="250"/>
      <c r="J209" s="250"/>
      <c r="K209" s="250"/>
      <c r="L209" s="250"/>
      <c r="M209" s="250"/>
      <c r="N209" s="250"/>
      <c r="O209" s="250"/>
      <c r="P209" s="250"/>
      <c r="Q209" s="250"/>
      <c r="R209" s="250"/>
      <c r="S209" s="250"/>
      <c r="T209" s="250"/>
      <c r="U209" s="250"/>
      <c r="V209" s="250"/>
      <c r="W209" s="115" t="str">
        <f>IF(ISERROR(W206/W201)=TRUE,"",(W206/W201))</f>
        <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51" t="s">
        <v>1002</v>
      </c>
      <c r="B211" s="252"/>
      <c r="C211" s="252"/>
      <c r="D211" s="252"/>
      <c r="E211" s="252"/>
      <c r="F211" s="253"/>
      <c r="G211" s="254"/>
      <c r="H211" s="254"/>
      <c r="I211" s="254"/>
      <c r="J211" s="254"/>
      <c r="K211" s="254"/>
      <c r="L211" s="254"/>
      <c r="M211" s="254"/>
      <c r="N211" s="254"/>
      <c r="O211" s="254"/>
      <c r="P211" s="254"/>
      <c r="Q211" s="254"/>
      <c r="R211" s="254"/>
      <c r="S211" s="254"/>
      <c r="T211" s="254"/>
      <c r="U211" s="254"/>
      <c r="V211" s="254"/>
      <c r="W211" s="255"/>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3" customFormat="1" ht="3.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1"/>
      <c r="Z213" s="1"/>
      <c r="AA213" s="1"/>
      <c r="AB213" s="1"/>
      <c r="AC213" s="1"/>
      <c r="AD213" s="1"/>
      <c r="AE213" s="1"/>
      <c r="AF213" s="1"/>
      <c r="AG213" s="1"/>
    </row>
    <row r="214" spans="1:33" s="66" customFormat="1" ht="48" customHeight="1">
      <c r="A214" s="265" t="s">
        <v>1016</v>
      </c>
      <c r="B214" s="265"/>
      <c r="C214" s="305" t="s">
        <v>1096</v>
      </c>
      <c r="D214" s="306"/>
      <c r="E214" s="306"/>
      <c r="F214" s="306"/>
      <c r="G214" s="306"/>
      <c r="H214" s="306"/>
      <c r="I214" s="306"/>
      <c r="J214" s="306"/>
      <c r="K214" s="306"/>
      <c r="L214" s="306"/>
      <c r="M214" s="306"/>
      <c r="N214" s="306"/>
      <c r="O214" s="306"/>
      <c r="P214" s="306"/>
      <c r="Q214" s="306"/>
      <c r="R214" s="306"/>
      <c r="S214" s="306"/>
      <c r="T214" s="306"/>
      <c r="U214" s="306"/>
      <c r="V214" s="306"/>
      <c r="W214" s="307"/>
      <c r="X214" s="65"/>
      <c r="Z214" s="65"/>
      <c r="AA214" s="65"/>
      <c r="AB214" s="65"/>
      <c r="AC214" s="65"/>
      <c r="AD214" s="65"/>
      <c r="AE214" s="65"/>
      <c r="AF214" s="65"/>
      <c r="AG214" s="65"/>
    </row>
    <row r="215" spans="1:33" s="3" customFormat="1" ht="6"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1"/>
      <c r="Z215" s="1"/>
      <c r="AA215" s="1"/>
      <c r="AB215" s="1"/>
      <c r="AC215" s="1"/>
      <c r="AD215" s="1"/>
      <c r="AE215" s="1"/>
      <c r="AF215" s="1"/>
      <c r="AG215" s="1"/>
    </row>
    <row r="216" spans="1:33" s="140" customFormat="1" ht="13.5" customHeight="1">
      <c r="A216" s="308" t="s">
        <v>1011</v>
      </c>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10"/>
      <c r="X216" s="67"/>
      <c r="Z216" s="67"/>
      <c r="AA216" s="67"/>
      <c r="AB216" s="67"/>
      <c r="AC216" s="67"/>
      <c r="AD216" s="67"/>
      <c r="AE216" s="67"/>
      <c r="AF216" s="67"/>
      <c r="AG216" s="67"/>
    </row>
    <row r="217" spans="1:33" s="140" customFormat="1" ht="4.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90"/>
      <c r="X217" s="67"/>
      <c r="Z217" s="67"/>
      <c r="AA217" s="67"/>
      <c r="AB217" s="67"/>
      <c r="AC217" s="67"/>
      <c r="AD217" s="67"/>
      <c r="AE217" s="67"/>
      <c r="AF217" s="67"/>
      <c r="AG217" s="67"/>
    </row>
    <row r="218" spans="1:33" s="3" customFormat="1" ht="30" customHeight="1">
      <c r="A218" s="265" t="s">
        <v>22</v>
      </c>
      <c r="B218" s="265"/>
      <c r="C218" s="276" t="s">
        <v>1097</v>
      </c>
      <c r="D218" s="276"/>
      <c r="E218" s="276"/>
      <c r="F218" s="276"/>
      <c r="G218" s="276"/>
      <c r="H218" s="276"/>
      <c r="I218" s="276"/>
      <c r="J218" s="276"/>
      <c r="K218" s="276"/>
      <c r="L218" s="276"/>
      <c r="M218" s="276"/>
      <c r="N218" s="276"/>
      <c r="O218" s="276"/>
      <c r="P218" s="276"/>
      <c r="Q218" s="276"/>
      <c r="R218" s="276"/>
      <c r="S218" s="276"/>
      <c r="T218" s="276"/>
      <c r="U218" s="276"/>
      <c r="V218" s="276"/>
      <c r="W218" s="276"/>
      <c r="X218" s="1"/>
      <c r="Z218" s="1"/>
      <c r="AA218" s="1"/>
      <c r="AB218" s="1"/>
      <c r="AC218" s="1"/>
      <c r="AD218" s="1"/>
      <c r="AE218" s="1"/>
      <c r="AF218" s="1"/>
      <c r="AG218" s="1"/>
    </row>
    <row r="219" spans="1:33" s="3" customFormat="1" ht="3.75" customHeight="1">
      <c r="A219" s="64"/>
      <c r="B219" s="49"/>
      <c r="C219" s="49"/>
      <c r="D219" s="49"/>
      <c r="E219" s="49"/>
      <c r="F219" s="49"/>
      <c r="I219" s="49"/>
      <c r="J219" s="49"/>
      <c r="K219" s="49"/>
      <c r="L219" s="49"/>
      <c r="M219" s="49"/>
      <c r="N219" s="49"/>
      <c r="O219" s="49"/>
      <c r="P219" s="49"/>
      <c r="Q219" s="49"/>
      <c r="R219" s="49"/>
      <c r="S219" s="49"/>
      <c r="T219" s="49"/>
      <c r="U219" s="49"/>
      <c r="V219" s="49"/>
      <c r="W219" s="90"/>
      <c r="X219" s="1"/>
      <c r="Z219" s="1"/>
      <c r="AA219" s="1"/>
      <c r="AB219" s="1"/>
      <c r="AC219" s="1"/>
      <c r="AD219" s="1"/>
      <c r="AE219" s="1"/>
      <c r="AF219" s="1"/>
      <c r="AG219" s="1"/>
    </row>
    <row r="220" spans="1:33" s="3" customFormat="1" ht="27" customHeight="1">
      <c r="A220" s="268" t="s">
        <v>339</v>
      </c>
      <c r="B220" s="270"/>
      <c r="C220" s="103" t="s">
        <v>1055</v>
      </c>
      <c r="D220" s="49"/>
      <c r="E220" s="265" t="s">
        <v>4</v>
      </c>
      <c r="F220" s="265"/>
      <c r="G220" s="276" t="s">
        <v>1071</v>
      </c>
      <c r="H220" s="276"/>
      <c r="I220" s="276"/>
      <c r="J220" s="276"/>
      <c r="K220" s="49"/>
      <c r="L220" s="49"/>
      <c r="M220" s="265" t="s">
        <v>1010</v>
      </c>
      <c r="N220" s="265"/>
      <c r="O220" s="265"/>
      <c r="P220" s="265"/>
      <c r="Q220" s="276" t="s">
        <v>1098</v>
      </c>
      <c r="R220" s="276"/>
      <c r="S220" s="276"/>
      <c r="T220" s="276"/>
      <c r="U220" s="276"/>
      <c r="V220" s="276"/>
      <c r="W220" s="276"/>
      <c r="X220" s="1"/>
      <c r="Z220" s="1"/>
      <c r="AA220" s="1"/>
      <c r="AB220" s="1"/>
      <c r="AC220" s="1"/>
      <c r="AD220" s="1"/>
      <c r="AE220" s="1"/>
      <c r="AF220" s="1"/>
      <c r="AG220" s="1"/>
    </row>
    <row r="221" spans="1:33" s="3" customFormat="1" ht="5.25" customHeight="1">
      <c r="A221" s="64"/>
      <c r="B221" s="49"/>
      <c r="C221" s="49"/>
      <c r="D221" s="49"/>
      <c r="E221" s="49"/>
      <c r="F221" s="49"/>
      <c r="I221" s="49"/>
      <c r="J221" s="49"/>
      <c r="K221" s="49"/>
      <c r="L221" s="49"/>
      <c r="M221" s="49"/>
      <c r="N221" s="49"/>
      <c r="O221" s="49"/>
      <c r="P221" s="49"/>
      <c r="Q221" s="49"/>
      <c r="R221" s="49"/>
      <c r="S221" s="49"/>
      <c r="T221" s="49"/>
      <c r="U221" s="49"/>
      <c r="V221" s="49"/>
      <c r="W221" s="90"/>
      <c r="X221" s="1"/>
      <c r="Z221" s="1"/>
      <c r="AA221" s="1"/>
      <c r="AB221" s="1"/>
      <c r="AC221" s="1"/>
      <c r="AD221" s="1"/>
      <c r="AE221" s="1"/>
      <c r="AF221" s="1"/>
      <c r="AG221" s="1"/>
    </row>
    <row r="222" spans="1:33" s="3" customFormat="1" ht="27" customHeight="1">
      <c r="A222" s="268" t="s">
        <v>1019</v>
      </c>
      <c r="B222" s="270"/>
      <c r="C222" s="136" t="s">
        <v>1056</v>
      </c>
      <c r="D222" s="49"/>
      <c r="E222" s="268" t="s">
        <v>24</v>
      </c>
      <c r="F222" s="270"/>
      <c r="G222" s="276" t="s">
        <v>1059</v>
      </c>
      <c r="H222" s="276"/>
      <c r="I222" s="276"/>
      <c r="J222" s="276"/>
      <c r="K222" s="49"/>
      <c r="L222" s="49"/>
      <c r="M222" s="265" t="s">
        <v>1020</v>
      </c>
      <c r="N222" s="265"/>
      <c r="O222" s="265"/>
      <c r="P222" s="265"/>
      <c r="Q222" s="276" t="s">
        <v>1061</v>
      </c>
      <c r="R222" s="276"/>
      <c r="S222" s="276"/>
      <c r="T222" s="276"/>
      <c r="U222" s="276"/>
      <c r="V222" s="276"/>
      <c r="W222" s="276"/>
      <c r="X222" s="1"/>
      <c r="Z222" s="1"/>
      <c r="AA222" s="1"/>
      <c r="AB222" s="1"/>
      <c r="AC222" s="1"/>
      <c r="AD222" s="1"/>
      <c r="AE222" s="1"/>
      <c r="AF222" s="1"/>
      <c r="AG222" s="1"/>
    </row>
    <row r="223" spans="1:33" s="140" customFormat="1" ht="5.25" customHeight="1">
      <c r="A223" s="49"/>
      <c r="B223" s="49"/>
      <c r="C223" s="49"/>
      <c r="D223" s="49"/>
      <c r="E223" s="49"/>
      <c r="F223" s="49"/>
      <c r="G223" s="49"/>
      <c r="H223" s="49"/>
      <c r="I223" s="49"/>
      <c r="J223" s="49"/>
      <c r="K223" s="49"/>
      <c r="L223" s="49"/>
      <c r="M223" s="97"/>
      <c r="N223" s="97"/>
      <c r="O223" s="97"/>
      <c r="P223" s="97"/>
      <c r="Q223" s="97"/>
      <c r="R223" s="97"/>
      <c r="S223" s="97"/>
      <c r="T223" s="97"/>
      <c r="U223" s="97"/>
      <c r="V223" s="97"/>
      <c r="W223" s="98"/>
      <c r="X223" s="67"/>
      <c r="Z223" s="67"/>
      <c r="AA223" s="67"/>
      <c r="AB223" s="67"/>
      <c r="AC223" s="67"/>
      <c r="AD223" s="67"/>
      <c r="AE223" s="67"/>
      <c r="AF223" s="67"/>
      <c r="AG223" s="67"/>
    </row>
    <row r="224" spans="1:33" s="140" customFormat="1" ht="15.75" customHeight="1">
      <c r="C224" s="265" t="s">
        <v>1005</v>
      </c>
      <c r="D224" s="265"/>
      <c r="E224" s="265"/>
      <c r="F224" s="265"/>
      <c r="H224" s="49"/>
      <c r="I224" s="49"/>
      <c r="J224" s="49"/>
      <c r="O224" s="265" t="s">
        <v>1008</v>
      </c>
      <c r="P224" s="265"/>
      <c r="Q224" s="265"/>
      <c r="R224" s="265"/>
      <c r="S224" s="265"/>
      <c r="T224" s="265"/>
      <c r="U224" s="265"/>
      <c r="V224" s="265"/>
      <c r="W224" s="90"/>
      <c r="X224" s="67"/>
      <c r="Z224" s="67"/>
      <c r="AA224" s="67"/>
      <c r="AB224" s="67"/>
      <c r="AC224" s="67"/>
      <c r="AD224" s="67"/>
      <c r="AE224" s="67"/>
      <c r="AF224" s="67"/>
      <c r="AG224" s="67"/>
    </row>
    <row r="225" spans="1:33" s="140" customFormat="1" ht="24.75" customHeight="1">
      <c r="A225" s="49"/>
      <c r="B225" s="49"/>
      <c r="C225" s="49">
        <v>869</v>
      </c>
      <c r="D225" s="49"/>
      <c r="E225" s="277">
        <v>2019</v>
      </c>
      <c r="F225" s="277"/>
      <c r="H225" s="49"/>
      <c r="I225" s="49"/>
      <c r="J225" s="49"/>
      <c r="O225" s="198">
        <v>825</v>
      </c>
      <c r="P225" s="198"/>
      <c r="Q225" s="198"/>
      <c r="R225" s="198"/>
      <c r="S225" s="198"/>
      <c r="T225" s="198"/>
      <c r="U225" s="198"/>
      <c r="V225" s="198"/>
      <c r="X225" s="67"/>
      <c r="Z225" s="67"/>
      <c r="AA225" s="67"/>
      <c r="AB225" s="67"/>
      <c r="AC225" s="67"/>
      <c r="AD225" s="67"/>
      <c r="AE225" s="67"/>
      <c r="AF225" s="67"/>
      <c r="AG225" s="67"/>
    </row>
    <row r="226" spans="1:33" s="99" customFormat="1" ht="12" customHeight="1">
      <c r="C226" s="137" t="s">
        <v>1006</v>
      </c>
      <c r="D226" s="100"/>
      <c r="E226" s="278" t="s">
        <v>1007</v>
      </c>
      <c r="F226" s="278"/>
      <c r="G226" s="100"/>
      <c r="I226" s="100"/>
      <c r="J226" s="100"/>
      <c r="K226" s="100"/>
      <c r="L226" s="100"/>
      <c r="M226" s="100"/>
      <c r="N226" s="100"/>
      <c r="O226" s="137"/>
      <c r="P226" s="137"/>
      <c r="Q226" s="137"/>
      <c r="R226" s="137"/>
      <c r="S226" s="137"/>
      <c r="T226" s="137"/>
      <c r="U226" s="137"/>
      <c r="V226" s="137"/>
      <c r="W226" s="101"/>
      <c r="X226" s="102"/>
      <c r="Z226" s="102"/>
      <c r="AA226" s="102"/>
      <c r="AB226" s="102"/>
      <c r="AC226" s="102"/>
      <c r="AD226" s="102"/>
      <c r="AE226" s="102"/>
      <c r="AF226" s="102"/>
      <c r="AG226" s="102"/>
    </row>
    <row r="227" spans="1:33" s="140" customFormat="1" ht="3"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90"/>
      <c r="X227" s="67"/>
      <c r="Z227" s="67"/>
      <c r="AA227" s="67"/>
      <c r="AB227" s="67"/>
      <c r="AC227" s="67"/>
      <c r="AD227" s="67"/>
      <c r="AE227" s="67"/>
      <c r="AF227" s="67"/>
      <c r="AG227" s="67"/>
    </row>
    <row r="228" spans="1:33" s="3" customFormat="1" ht="20.25" customHeight="1">
      <c r="A228" s="279" t="s">
        <v>966</v>
      </c>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1"/>
      <c r="Z228" s="1"/>
      <c r="AA228" s="1"/>
      <c r="AB228" s="1"/>
      <c r="AC228" s="1"/>
      <c r="AD228" s="1"/>
      <c r="AE228" s="1"/>
      <c r="AF228" s="1"/>
      <c r="AG228" s="1"/>
    </row>
    <row r="229" spans="1:33" s="3" customFormat="1" ht="15.75" customHeight="1">
      <c r="A229" s="261" t="s">
        <v>25</v>
      </c>
      <c r="B229" s="262"/>
      <c r="C229" s="265" t="s">
        <v>22</v>
      </c>
      <c r="D229" s="265"/>
      <c r="E229" s="266" t="s">
        <v>3</v>
      </c>
      <c r="F229" s="268" t="s">
        <v>329</v>
      </c>
      <c r="G229" s="269"/>
      <c r="H229" s="269"/>
      <c r="I229" s="269"/>
      <c r="J229" s="269"/>
      <c r="K229" s="269"/>
      <c r="L229" s="269"/>
      <c r="M229" s="269"/>
      <c r="N229" s="269"/>
      <c r="O229" s="269"/>
      <c r="P229" s="269"/>
      <c r="Q229" s="269"/>
      <c r="R229" s="269"/>
      <c r="S229" s="269"/>
      <c r="T229" s="270"/>
      <c r="U229" s="135"/>
      <c r="V229" s="189" t="s">
        <v>27</v>
      </c>
      <c r="W229" s="265" t="s">
        <v>1023</v>
      </c>
      <c r="X229" s="1"/>
      <c r="Z229" s="1"/>
      <c r="AA229" s="1"/>
      <c r="AB229" s="1"/>
      <c r="AC229" s="1"/>
      <c r="AD229" s="1"/>
      <c r="AE229" s="1"/>
      <c r="AF229" s="1"/>
      <c r="AG229" s="1"/>
    </row>
    <row r="230" spans="1:33" ht="18.75" customHeight="1">
      <c r="A230" s="263"/>
      <c r="B230" s="264"/>
      <c r="C230" s="265"/>
      <c r="D230" s="265"/>
      <c r="E230" s="267"/>
      <c r="F230" s="271" t="s">
        <v>300</v>
      </c>
      <c r="G230" s="272"/>
      <c r="H230" s="273"/>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190"/>
      <c r="W230" s="265"/>
    </row>
    <row r="231" spans="1:33" ht="29.25" customHeight="1">
      <c r="A231" s="256" t="s">
        <v>1</v>
      </c>
      <c r="B231" s="256"/>
      <c r="C231" s="257" t="s">
        <v>1099</v>
      </c>
      <c r="D231" s="257"/>
      <c r="E231" s="111" t="s">
        <v>1064</v>
      </c>
      <c r="F231" s="193" t="s">
        <v>1000</v>
      </c>
      <c r="G231" s="258"/>
      <c r="H231" s="194"/>
      <c r="I231" s="94"/>
      <c r="J231" s="72"/>
      <c r="K231" s="72"/>
      <c r="L231" s="72"/>
      <c r="M231" s="72"/>
      <c r="N231" s="72">
        <v>413</v>
      </c>
      <c r="O231" s="72"/>
      <c r="P231" s="72"/>
      <c r="Q231" s="72"/>
      <c r="R231" s="72"/>
      <c r="S231" s="72"/>
      <c r="T231" s="72">
        <v>412</v>
      </c>
      <c r="U231" s="73"/>
      <c r="V231" s="114">
        <f>IF(SUM(I231:T231)=0,"",SUM(I231:T231))</f>
        <v>825</v>
      </c>
      <c r="W231" s="259" t="str">
        <f>IF($G$43="porcentaje",FIXED(V231/V232*100,2)&amp;"%",IF($G$43="Promedio",V231/V232,IF($G$43="variación porcentual",FIXED(((V231/V232)-1)*100,2)&amp;"%",IF($G$43="OTRAS","CAPTURAR EL RESULTADO DEL INDICADOR"))))</f>
        <v>-5.06%</v>
      </c>
      <c r="Y231" s="1"/>
      <c r="AC231" s="10"/>
      <c r="AF231" s="10"/>
      <c r="AG231" s="10"/>
    </row>
    <row r="232" spans="1:33" ht="30" customHeight="1">
      <c r="A232" s="256" t="s">
        <v>2</v>
      </c>
      <c r="B232" s="256"/>
      <c r="C232" s="257" t="s">
        <v>1100</v>
      </c>
      <c r="D232" s="257"/>
      <c r="E232" s="111" t="s">
        <v>1064</v>
      </c>
      <c r="F232" s="193" t="s">
        <v>1001</v>
      </c>
      <c r="G232" s="258"/>
      <c r="H232" s="194"/>
      <c r="I232" s="94"/>
      <c r="J232" s="72"/>
      <c r="K232" s="72"/>
      <c r="L232" s="72"/>
      <c r="M232" s="72"/>
      <c r="N232" s="72">
        <v>435</v>
      </c>
      <c r="O232" s="72"/>
      <c r="P232" s="72"/>
      <c r="Q232" s="72"/>
      <c r="R232" s="72"/>
      <c r="S232" s="72"/>
      <c r="T232" s="72">
        <v>434</v>
      </c>
      <c r="U232" s="72">
        <f>SUM(I232:T232)</f>
        <v>869</v>
      </c>
      <c r="V232" s="114">
        <f>IF(SUM(I232:T232)=0,"",SUM(I232:T232))</f>
        <v>869</v>
      </c>
      <c r="W232" s="259"/>
      <c r="Y232" s="1"/>
      <c r="AA232" s="3"/>
      <c r="AC232" s="10"/>
      <c r="AF232" s="10"/>
      <c r="AG232" s="10"/>
    </row>
    <row r="233" spans="1:33" ht="17.25" customHeight="1">
      <c r="A233" s="260" t="s">
        <v>298</v>
      </c>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row>
    <row r="234" spans="1:33" s="3" customFormat="1" ht="15.75" customHeight="1">
      <c r="A234" s="261" t="s">
        <v>25</v>
      </c>
      <c r="B234" s="262"/>
      <c r="C234" s="265" t="s">
        <v>22</v>
      </c>
      <c r="D234" s="265"/>
      <c r="E234" s="266" t="s">
        <v>3</v>
      </c>
      <c r="F234" s="268" t="s">
        <v>329</v>
      </c>
      <c r="G234" s="269"/>
      <c r="H234" s="269"/>
      <c r="I234" s="269"/>
      <c r="J234" s="269"/>
      <c r="K234" s="269"/>
      <c r="L234" s="269"/>
      <c r="M234" s="269"/>
      <c r="N234" s="269"/>
      <c r="O234" s="269"/>
      <c r="P234" s="269"/>
      <c r="Q234" s="269"/>
      <c r="R234" s="269"/>
      <c r="S234" s="269"/>
      <c r="T234" s="270"/>
      <c r="U234" s="135"/>
      <c r="V234" s="189" t="s">
        <v>27</v>
      </c>
      <c r="W234" s="265" t="s">
        <v>332</v>
      </c>
      <c r="X234" s="1"/>
      <c r="Z234" s="1"/>
      <c r="AA234" s="1"/>
      <c r="AB234" s="1"/>
      <c r="AC234" s="1"/>
      <c r="AD234" s="1"/>
      <c r="AE234" s="1"/>
      <c r="AF234" s="1"/>
      <c r="AG234" s="1"/>
    </row>
    <row r="235" spans="1:33" ht="18.75" customHeight="1">
      <c r="A235" s="263"/>
      <c r="B235" s="264"/>
      <c r="C235" s="265"/>
      <c r="D235" s="265"/>
      <c r="E235" s="267"/>
      <c r="F235" s="271" t="s">
        <v>298</v>
      </c>
      <c r="G235" s="272"/>
      <c r="H235" s="273"/>
      <c r="I235" s="71" t="s">
        <v>28</v>
      </c>
      <c r="J235" s="71" t="s">
        <v>7</v>
      </c>
      <c r="K235" s="71" t="s">
        <v>8</v>
      </c>
      <c r="L235" s="71" t="s">
        <v>9</v>
      </c>
      <c r="M235" s="71" t="s">
        <v>10</v>
      </c>
      <c r="N235" s="71" t="s">
        <v>11</v>
      </c>
      <c r="O235" s="71" t="s">
        <v>12</v>
      </c>
      <c r="P235" s="71" t="s">
        <v>13</v>
      </c>
      <c r="Q235" s="71" t="s">
        <v>14</v>
      </c>
      <c r="R235" s="71" t="s">
        <v>15</v>
      </c>
      <c r="S235" s="71" t="s">
        <v>16</v>
      </c>
      <c r="T235" s="71" t="s">
        <v>17</v>
      </c>
      <c r="U235" s="14"/>
      <c r="V235" s="190"/>
      <c r="W235" s="265"/>
    </row>
    <row r="236" spans="1:33" ht="29.25" customHeight="1">
      <c r="A236" s="256" t="s">
        <v>1</v>
      </c>
      <c r="B236" s="256"/>
      <c r="C236" s="274" t="str">
        <f>IF(C231=0,"",C231)</f>
        <v>Total de delitos del fuero común 2020</v>
      </c>
      <c r="D236" s="275"/>
      <c r="E236" s="139" t="str">
        <f>IF(E231=0,"",E231)</f>
        <v>Delitos</v>
      </c>
      <c r="F236" s="193" t="s">
        <v>1021</v>
      </c>
      <c r="G236" s="258"/>
      <c r="H236" s="194"/>
      <c r="I236" s="94"/>
      <c r="J236" s="72"/>
      <c r="K236" s="72"/>
      <c r="L236" s="72"/>
      <c r="M236" s="72"/>
      <c r="N236" s="72">
        <v>369</v>
      </c>
      <c r="O236" s="72"/>
      <c r="P236" s="72"/>
      <c r="Q236" s="72"/>
      <c r="R236" s="72"/>
      <c r="S236" s="72"/>
      <c r="T236" s="72"/>
      <c r="U236" s="73"/>
      <c r="V236" s="114">
        <f>IF(SUM(I236:T236)=0,"",SUM(I236:T236))</f>
        <v>369</v>
      </c>
      <c r="W236" s="259" t="str">
        <f>IF($G$43="porcentaje",FIXED(V236/V237*100,2)&amp;"%",IF($G$43="Promedio",V236/V237,IF($G$43="variación porcentual",FIXED(((V236/V237)-1)*100,2)&amp;"%",IF($G$43="OTRAS","CAPTURAR EL RESULTADO DEL INDICADOR"))))</f>
        <v>-57.54%</v>
      </c>
      <c r="Y236" s="1"/>
      <c r="AC236" s="10"/>
      <c r="AF236" s="10"/>
      <c r="AG236" s="10"/>
    </row>
    <row r="237" spans="1:33" ht="30" customHeight="1">
      <c r="A237" s="256" t="s">
        <v>2</v>
      </c>
      <c r="B237" s="256"/>
      <c r="C237" s="274" t="str">
        <f>IF(C232=0,"",C232)</f>
        <v>Total de delitos del fuero común 2019</v>
      </c>
      <c r="D237" s="275"/>
      <c r="E237" s="139" t="str">
        <f>IF(E232=0,"",E232)</f>
        <v>Delitos</v>
      </c>
      <c r="F237" s="193" t="s">
        <v>1022</v>
      </c>
      <c r="G237" s="258"/>
      <c r="H237" s="194"/>
      <c r="I237" s="94"/>
      <c r="J237" s="72"/>
      <c r="K237" s="72"/>
      <c r="L237" s="72"/>
      <c r="M237" s="72"/>
      <c r="N237" s="72">
        <v>435</v>
      </c>
      <c r="O237" s="72"/>
      <c r="P237" s="72"/>
      <c r="Q237" s="72"/>
      <c r="R237" s="72"/>
      <c r="S237" s="72"/>
      <c r="T237" s="72">
        <v>434</v>
      </c>
      <c r="U237" s="72">
        <f>SUM(I237:T237)</f>
        <v>869</v>
      </c>
      <c r="V237" s="114">
        <f>IF(SUM(I237:T237)=0,"",SUM(I237:T237))</f>
        <v>869</v>
      </c>
      <c r="W237" s="259"/>
      <c r="Y237" s="1"/>
      <c r="AA237" s="3"/>
      <c r="AC237" s="10"/>
      <c r="AF237" s="10"/>
      <c r="AG237" s="10"/>
    </row>
    <row r="238" spans="1:33" s="67" customFormat="1" ht="5.25" customHeight="1">
      <c r="A238" s="74"/>
      <c r="B238" s="74"/>
      <c r="C238" s="74"/>
      <c r="D238" s="75"/>
      <c r="E238" s="75"/>
      <c r="F238" s="76"/>
      <c r="G238" s="76"/>
      <c r="H238" s="76"/>
      <c r="I238" s="77"/>
      <c r="J238" s="78"/>
      <c r="K238" s="78"/>
      <c r="L238" s="78"/>
      <c r="M238" s="78"/>
      <c r="N238" s="78"/>
      <c r="O238" s="78"/>
      <c r="P238" s="78"/>
      <c r="Q238" s="78"/>
      <c r="R238" s="78"/>
      <c r="S238" s="78"/>
      <c r="T238" s="78"/>
      <c r="U238" s="79"/>
      <c r="V238" s="80"/>
      <c r="W238" s="81"/>
      <c r="X238" s="83"/>
      <c r="Y238" s="140"/>
      <c r="AC238" s="83"/>
      <c r="AD238" s="83"/>
      <c r="AE238" s="83"/>
      <c r="AF238" s="83"/>
      <c r="AG238" s="83"/>
    </row>
    <row r="239" spans="1:33" ht="16.5" customHeight="1">
      <c r="A239" s="250" t="s">
        <v>967</v>
      </c>
      <c r="B239" s="250"/>
      <c r="C239" s="250"/>
      <c r="D239" s="250"/>
      <c r="E239" s="250"/>
      <c r="F239" s="250"/>
      <c r="G239" s="250"/>
      <c r="H239" s="250"/>
      <c r="I239" s="250"/>
      <c r="J239" s="250"/>
      <c r="K239" s="250"/>
      <c r="L239" s="250"/>
      <c r="M239" s="250"/>
      <c r="N239" s="250"/>
      <c r="O239" s="250"/>
      <c r="P239" s="250"/>
      <c r="Q239" s="250"/>
      <c r="R239" s="250"/>
      <c r="S239" s="250"/>
      <c r="T239" s="250"/>
      <c r="U239" s="250"/>
      <c r="V239" s="250"/>
      <c r="W239" s="115">
        <f>IF(ISERROR(W236/W231)=TRUE,"",(W236/W231))</f>
        <v>11.371541501976285</v>
      </c>
      <c r="X239" s="10"/>
      <c r="AC239" s="10"/>
      <c r="AD239" s="10"/>
      <c r="AE239" s="10"/>
      <c r="AF239" s="10"/>
      <c r="AG239" s="10"/>
    </row>
    <row r="240" spans="1:33" ht="6.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82"/>
      <c r="X240" s="10"/>
      <c r="AC240" s="10"/>
      <c r="AD240" s="10"/>
      <c r="AE240" s="10"/>
      <c r="AF240" s="10"/>
      <c r="AG240" s="10"/>
    </row>
    <row r="241" spans="1:33" s="3" customFormat="1" ht="33" customHeight="1">
      <c r="A241" s="251" t="s">
        <v>1002</v>
      </c>
      <c r="B241" s="252"/>
      <c r="C241" s="252"/>
      <c r="D241" s="252"/>
      <c r="E241" s="252"/>
      <c r="F241" s="253"/>
      <c r="G241" s="254"/>
      <c r="H241" s="254"/>
      <c r="I241" s="254"/>
      <c r="J241" s="254"/>
      <c r="K241" s="254"/>
      <c r="L241" s="254"/>
      <c r="M241" s="254"/>
      <c r="N241" s="254"/>
      <c r="O241" s="254"/>
      <c r="P241" s="254"/>
      <c r="Q241" s="254"/>
      <c r="R241" s="254"/>
      <c r="S241" s="254"/>
      <c r="T241" s="254"/>
      <c r="U241" s="254"/>
      <c r="V241" s="254"/>
      <c r="W241" s="255"/>
      <c r="X241" s="1"/>
      <c r="Z241" s="1"/>
      <c r="AA241" s="1"/>
      <c r="AB241" s="1"/>
      <c r="AC241" s="1"/>
      <c r="AD241" s="1"/>
      <c r="AE241" s="1"/>
      <c r="AF241" s="1"/>
      <c r="AG241" s="1"/>
    </row>
    <row r="242" spans="1:33" s="3" customFormat="1" ht="3.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1"/>
      <c r="Z242" s="1"/>
      <c r="AA242" s="1"/>
      <c r="AB242" s="1"/>
      <c r="AC242" s="1"/>
      <c r="AD242" s="1"/>
      <c r="AE242" s="1"/>
      <c r="AF242" s="1"/>
      <c r="AG242" s="1"/>
    </row>
    <row r="243" spans="1:33" s="66" customFormat="1" ht="48" customHeight="1">
      <c r="A243" s="265" t="s">
        <v>1088</v>
      </c>
      <c r="B243" s="265"/>
      <c r="C243" s="305" t="s">
        <v>1217</v>
      </c>
      <c r="D243" s="306"/>
      <c r="E243" s="306"/>
      <c r="F243" s="306"/>
      <c r="G243" s="306"/>
      <c r="H243" s="306"/>
      <c r="I243" s="306"/>
      <c r="J243" s="306"/>
      <c r="K243" s="306"/>
      <c r="L243" s="306"/>
      <c r="M243" s="306"/>
      <c r="N243" s="306"/>
      <c r="O243" s="306"/>
      <c r="P243" s="306"/>
      <c r="Q243" s="306"/>
      <c r="R243" s="306"/>
      <c r="S243" s="306"/>
      <c r="T243" s="306"/>
      <c r="U243" s="306"/>
      <c r="V243" s="306"/>
      <c r="W243" s="307"/>
      <c r="X243" s="65"/>
      <c r="Z243" s="65"/>
      <c r="AA243" s="65"/>
      <c r="AB243" s="65"/>
      <c r="AC243" s="65"/>
      <c r="AD243" s="65"/>
      <c r="AE243" s="65"/>
      <c r="AF243" s="65"/>
      <c r="AG243" s="65"/>
    </row>
    <row r="244" spans="1:33" s="3" customFormat="1" ht="6"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1"/>
      <c r="Z244" s="1"/>
      <c r="AA244" s="1"/>
      <c r="AB244" s="1"/>
      <c r="AC244" s="1"/>
      <c r="AD244" s="1"/>
      <c r="AE244" s="1"/>
      <c r="AF244" s="1"/>
      <c r="AG244" s="1"/>
    </row>
    <row r="245" spans="1:33" s="140" customFormat="1" ht="13.5" customHeight="1">
      <c r="A245" s="308" t="s">
        <v>1011</v>
      </c>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10"/>
      <c r="X245" s="67"/>
      <c r="Z245" s="67"/>
      <c r="AA245" s="67"/>
      <c r="AB245" s="67"/>
      <c r="AC245" s="67"/>
      <c r="AD245" s="67"/>
      <c r="AE245" s="67"/>
      <c r="AF245" s="67"/>
      <c r="AG245" s="67"/>
    </row>
    <row r="246" spans="1:33" s="140" customFormat="1" ht="4.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90"/>
      <c r="X246" s="67"/>
      <c r="Z246" s="67"/>
      <c r="AA246" s="67"/>
      <c r="AB246" s="67"/>
      <c r="AC246" s="67"/>
      <c r="AD246" s="67"/>
      <c r="AE246" s="67"/>
      <c r="AF246" s="67"/>
      <c r="AG246" s="67"/>
    </row>
    <row r="247" spans="1:33" s="3" customFormat="1" ht="30" customHeight="1">
      <c r="A247" s="265" t="s">
        <v>22</v>
      </c>
      <c r="B247" s="265"/>
      <c r="C247" s="276" t="s">
        <v>1213</v>
      </c>
      <c r="D247" s="276"/>
      <c r="E247" s="276"/>
      <c r="F247" s="276"/>
      <c r="G247" s="276"/>
      <c r="H247" s="276"/>
      <c r="I247" s="276"/>
      <c r="J247" s="276"/>
      <c r="K247" s="276"/>
      <c r="L247" s="276"/>
      <c r="M247" s="276"/>
      <c r="N247" s="276"/>
      <c r="O247" s="276"/>
      <c r="P247" s="276"/>
      <c r="Q247" s="276"/>
      <c r="R247" s="276"/>
      <c r="S247" s="276"/>
      <c r="T247" s="276"/>
      <c r="U247" s="276"/>
      <c r="V247" s="276"/>
      <c r="W247" s="276"/>
      <c r="X247" s="1"/>
      <c r="Z247" s="1"/>
      <c r="AA247" s="1"/>
      <c r="AB247" s="1"/>
      <c r="AC247" s="1"/>
      <c r="AD247" s="1"/>
      <c r="AE247" s="1"/>
      <c r="AF247" s="1"/>
      <c r="AG247" s="1"/>
    </row>
    <row r="248" spans="1:33" s="3" customFormat="1" ht="3.75" customHeight="1">
      <c r="A248" s="64"/>
      <c r="B248" s="49"/>
      <c r="C248" s="49"/>
      <c r="D248" s="49"/>
      <c r="E248" s="49"/>
      <c r="F248" s="49"/>
      <c r="I248" s="49"/>
      <c r="J248" s="49"/>
      <c r="K248" s="49"/>
      <c r="L248" s="49"/>
      <c r="M248" s="49"/>
      <c r="N248" s="49"/>
      <c r="O248" s="49"/>
      <c r="P248" s="49"/>
      <c r="Q248" s="49"/>
      <c r="R248" s="49"/>
      <c r="S248" s="49"/>
      <c r="T248" s="49"/>
      <c r="U248" s="49"/>
      <c r="V248" s="49"/>
      <c r="W248" s="90"/>
      <c r="X248" s="1"/>
      <c r="Z248" s="1"/>
      <c r="AA248" s="1"/>
      <c r="AB248" s="1"/>
      <c r="AC248" s="1"/>
      <c r="AD248" s="1"/>
      <c r="AE248" s="1"/>
      <c r="AF248" s="1"/>
      <c r="AG248" s="1"/>
    </row>
    <row r="249" spans="1:33" s="3" customFormat="1" ht="27" customHeight="1">
      <c r="A249" s="268" t="s">
        <v>339</v>
      </c>
      <c r="B249" s="270"/>
      <c r="C249" s="103" t="s">
        <v>1055</v>
      </c>
      <c r="D249" s="49"/>
      <c r="E249" s="265" t="s">
        <v>4</v>
      </c>
      <c r="F249" s="265"/>
      <c r="G249" s="276" t="s">
        <v>1071</v>
      </c>
      <c r="H249" s="276"/>
      <c r="I249" s="276"/>
      <c r="J249" s="276"/>
      <c r="K249" s="49"/>
      <c r="L249" s="49"/>
      <c r="M249" s="265" t="s">
        <v>1010</v>
      </c>
      <c r="N249" s="265"/>
      <c r="O249" s="265"/>
      <c r="P249" s="265"/>
      <c r="Q249" s="276" t="s">
        <v>1214</v>
      </c>
      <c r="R249" s="276"/>
      <c r="S249" s="276"/>
      <c r="T249" s="276"/>
      <c r="U249" s="276"/>
      <c r="V249" s="276"/>
      <c r="W249" s="276"/>
      <c r="X249" s="1"/>
      <c r="Z249" s="1"/>
      <c r="AA249" s="1"/>
      <c r="AB249" s="1"/>
      <c r="AC249" s="1"/>
      <c r="AD249" s="1"/>
      <c r="AE249" s="1"/>
      <c r="AF249" s="1"/>
      <c r="AG249" s="1"/>
    </row>
    <row r="250" spans="1:33" s="3" customFormat="1" ht="5.25" customHeight="1">
      <c r="A250" s="64"/>
      <c r="B250" s="49"/>
      <c r="C250" s="49"/>
      <c r="D250" s="49"/>
      <c r="E250" s="49"/>
      <c r="F250" s="49"/>
      <c r="I250" s="49"/>
      <c r="J250" s="49"/>
      <c r="K250" s="49"/>
      <c r="L250" s="49"/>
      <c r="M250" s="49"/>
      <c r="N250" s="49"/>
      <c r="O250" s="49"/>
      <c r="P250" s="49"/>
      <c r="Q250" s="49"/>
      <c r="R250" s="49"/>
      <c r="S250" s="49"/>
      <c r="T250" s="49"/>
      <c r="U250" s="49"/>
      <c r="V250" s="49"/>
      <c r="W250" s="90"/>
      <c r="X250" s="1"/>
      <c r="Z250" s="1"/>
      <c r="AA250" s="1"/>
      <c r="AB250" s="1"/>
      <c r="AC250" s="1"/>
      <c r="AD250" s="1"/>
      <c r="AE250" s="1"/>
      <c r="AF250" s="1"/>
      <c r="AG250" s="1"/>
    </row>
    <row r="251" spans="1:33" s="3" customFormat="1" ht="27" customHeight="1">
      <c r="A251" s="268" t="s">
        <v>1019</v>
      </c>
      <c r="B251" s="270"/>
      <c r="C251" s="136" t="s">
        <v>1056</v>
      </c>
      <c r="D251" s="49"/>
      <c r="E251" s="268" t="s">
        <v>24</v>
      </c>
      <c r="F251" s="270"/>
      <c r="G251" s="276" t="s">
        <v>1059</v>
      </c>
      <c r="H251" s="276"/>
      <c r="I251" s="276"/>
      <c r="J251" s="276"/>
      <c r="K251" s="49"/>
      <c r="L251" s="49"/>
      <c r="M251" s="265" t="s">
        <v>1020</v>
      </c>
      <c r="N251" s="265"/>
      <c r="O251" s="265"/>
      <c r="P251" s="265"/>
      <c r="Q251" s="276" t="s">
        <v>1077</v>
      </c>
      <c r="R251" s="276"/>
      <c r="S251" s="276"/>
      <c r="T251" s="276"/>
      <c r="U251" s="276"/>
      <c r="V251" s="276"/>
      <c r="W251" s="276"/>
      <c r="X251" s="1"/>
      <c r="Z251" s="1"/>
      <c r="AA251" s="1"/>
      <c r="AB251" s="1"/>
      <c r="AC251" s="1"/>
      <c r="AD251" s="1"/>
      <c r="AE251" s="1"/>
      <c r="AF251" s="1"/>
      <c r="AG251" s="1"/>
    </row>
    <row r="252" spans="1:33" s="140" customFormat="1" ht="5.25" customHeight="1">
      <c r="A252" s="49"/>
      <c r="B252" s="49"/>
      <c r="C252" s="49"/>
      <c r="D252" s="49"/>
      <c r="E252" s="49"/>
      <c r="F252" s="49"/>
      <c r="G252" s="49"/>
      <c r="H252" s="49"/>
      <c r="I252" s="49"/>
      <c r="J252" s="49"/>
      <c r="K252" s="49"/>
      <c r="L252" s="49"/>
      <c r="M252" s="97"/>
      <c r="N252" s="97"/>
      <c r="O252" s="97"/>
      <c r="P252" s="97"/>
      <c r="Q252" s="97"/>
      <c r="R252" s="97"/>
      <c r="S252" s="97"/>
      <c r="T252" s="97"/>
      <c r="U252" s="97"/>
      <c r="V252" s="97"/>
      <c r="W252" s="98"/>
      <c r="X252" s="67"/>
      <c r="Z252" s="67"/>
      <c r="AA252" s="67"/>
      <c r="AB252" s="67"/>
      <c r="AC252" s="67"/>
      <c r="AD252" s="67"/>
      <c r="AE252" s="67"/>
      <c r="AF252" s="67"/>
      <c r="AG252" s="67"/>
    </row>
    <row r="253" spans="1:33" s="140" customFormat="1" ht="15.75" customHeight="1">
      <c r="C253" s="265" t="s">
        <v>1005</v>
      </c>
      <c r="D253" s="265"/>
      <c r="E253" s="265"/>
      <c r="F253" s="265"/>
      <c r="H253" s="49"/>
      <c r="I253" s="49"/>
      <c r="J253" s="49"/>
      <c r="O253" s="265" t="s">
        <v>1008</v>
      </c>
      <c r="P253" s="265"/>
      <c r="Q253" s="265"/>
      <c r="R253" s="265"/>
      <c r="S253" s="265"/>
      <c r="T253" s="265"/>
      <c r="U253" s="265"/>
      <c r="V253" s="265"/>
      <c r="W253" s="90"/>
      <c r="X253" s="67"/>
      <c r="Z253" s="67"/>
      <c r="AA253" s="67"/>
      <c r="AB253" s="67"/>
      <c r="AC253" s="67"/>
      <c r="AD253" s="67"/>
      <c r="AE253" s="67"/>
      <c r="AF253" s="67"/>
      <c r="AG253" s="67"/>
    </row>
    <row r="254" spans="1:33" s="140" customFormat="1" ht="24.75" customHeight="1">
      <c r="A254" s="49"/>
      <c r="B254" s="49"/>
      <c r="C254" s="49">
        <v>24</v>
      </c>
      <c r="D254" s="49"/>
      <c r="E254" s="277">
        <v>2019</v>
      </c>
      <c r="F254" s="277"/>
      <c r="H254" s="49"/>
      <c r="I254" s="49"/>
      <c r="J254" s="49"/>
      <c r="O254" s="198">
        <v>36</v>
      </c>
      <c r="P254" s="198"/>
      <c r="Q254" s="198"/>
      <c r="R254" s="198"/>
      <c r="S254" s="198"/>
      <c r="T254" s="198"/>
      <c r="U254" s="198"/>
      <c r="V254" s="198"/>
      <c r="X254" s="67"/>
      <c r="Z254" s="67"/>
      <c r="AA254" s="67"/>
      <c r="AB254" s="67"/>
      <c r="AC254" s="67"/>
      <c r="AD254" s="67"/>
      <c r="AE254" s="67"/>
      <c r="AF254" s="67"/>
      <c r="AG254" s="67"/>
    </row>
    <row r="255" spans="1:33" s="99" customFormat="1" ht="12" customHeight="1">
      <c r="C255" s="137" t="s">
        <v>1006</v>
      </c>
      <c r="D255" s="100"/>
      <c r="E255" s="278" t="s">
        <v>1007</v>
      </c>
      <c r="F255" s="278"/>
      <c r="G255" s="100"/>
      <c r="I255" s="100"/>
      <c r="J255" s="100"/>
      <c r="K255" s="100"/>
      <c r="L255" s="100"/>
      <c r="M255" s="100"/>
      <c r="N255" s="100"/>
      <c r="O255" s="137"/>
      <c r="P255" s="137"/>
      <c r="Q255" s="137"/>
      <c r="R255" s="137"/>
      <c r="S255" s="137"/>
      <c r="T255" s="137"/>
      <c r="U255" s="137"/>
      <c r="V255" s="137"/>
      <c r="W255" s="101"/>
      <c r="X255" s="102"/>
      <c r="Z255" s="102"/>
      <c r="AA255" s="102"/>
      <c r="AB255" s="102"/>
      <c r="AC255" s="102"/>
      <c r="AD255" s="102"/>
      <c r="AE255" s="102"/>
      <c r="AF255" s="102"/>
      <c r="AG255" s="102"/>
    </row>
    <row r="256" spans="1:33" s="140" customFormat="1" ht="3"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90"/>
      <c r="X256" s="67"/>
      <c r="Z256" s="67"/>
      <c r="AA256" s="67"/>
      <c r="AB256" s="67"/>
      <c r="AC256" s="67"/>
      <c r="AD256" s="67"/>
      <c r="AE256" s="67"/>
      <c r="AF256" s="67"/>
      <c r="AG256" s="67"/>
    </row>
    <row r="257" spans="1:33" s="3" customFormat="1" ht="20.25" customHeight="1">
      <c r="A257" s="279" t="s">
        <v>966</v>
      </c>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1"/>
      <c r="Z257" s="1"/>
      <c r="AA257" s="1"/>
      <c r="AB257" s="1"/>
      <c r="AC257" s="1"/>
      <c r="AD257" s="1"/>
      <c r="AE257" s="1"/>
      <c r="AF257" s="1"/>
      <c r="AG257" s="1"/>
    </row>
    <row r="258" spans="1:33" s="3" customFormat="1" ht="15.75" customHeight="1">
      <c r="A258" s="261" t="s">
        <v>25</v>
      </c>
      <c r="B258" s="262"/>
      <c r="C258" s="265" t="s">
        <v>22</v>
      </c>
      <c r="D258" s="265"/>
      <c r="E258" s="266" t="s">
        <v>3</v>
      </c>
      <c r="F258" s="268" t="s">
        <v>329</v>
      </c>
      <c r="G258" s="269"/>
      <c r="H258" s="269"/>
      <c r="I258" s="269"/>
      <c r="J258" s="269"/>
      <c r="K258" s="269"/>
      <c r="L258" s="269"/>
      <c r="M258" s="269"/>
      <c r="N258" s="269"/>
      <c r="O258" s="269"/>
      <c r="P258" s="269"/>
      <c r="Q258" s="269"/>
      <c r="R258" s="269"/>
      <c r="S258" s="269"/>
      <c r="T258" s="270"/>
      <c r="U258" s="135"/>
      <c r="V258" s="189" t="s">
        <v>27</v>
      </c>
      <c r="W258" s="265" t="s">
        <v>1023</v>
      </c>
      <c r="X258" s="1"/>
      <c r="Z258" s="1"/>
      <c r="AA258" s="1"/>
      <c r="AB258" s="1"/>
      <c r="AC258" s="1"/>
      <c r="AD258" s="1"/>
      <c r="AE258" s="1"/>
      <c r="AF258" s="1"/>
      <c r="AG258" s="1"/>
    </row>
    <row r="259" spans="1:33" ht="18.75" customHeight="1">
      <c r="A259" s="263"/>
      <c r="B259" s="264"/>
      <c r="C259" s="265"/>
      <c r="D259" s="265"/>
      <c r="E259" s="267"/>
      <c r="F259" s="271" t="s">
        <v>300</v>
      </c>
      <c r="G259" s="272"/>
      <c r="H259" s="273"/>
      <c r="I259" s="71" t="s">
        <v>28</v>
      </c>
      <c r="J259" s="71" t="s">
        <v>7</v>
      </c>
      <c r="K259" s="71" t="s">
        <v>8</v>
      </c>
      <c r="L259" s="71" t="s">
        <v>9</v>
      </c>
      <c r="M259" s="71" t="s">
        <v>10</v>
      </c>
      <c r="N259" s="71" t="s">
        <v>11</v>
      </c>
      <c r="O259" s="71" t="s">
        <v>12</v>
      </c>
      <c r="P259" s="71" t="s">
        <v>13</v>
      </c>
      <c r="Q259" s="71" t="s">
        <v>14</v>
      </c>
      <c r="R259" s="71" t="s">
        <v>15</v>
      </c>
      <c r="S259" s="71" t="s">
        <v>16</v>
      </c>
      <c r="T259" s="71" t="s">
        <v>17</v>
      </c>
      <c r="U259" s="14"/>
      <c r="V259" s="190"/>
      <c r="W259" s="265"/>
    </row>
    <row r="260" spans="1:33" ht="29.25" customHeight="1">
      <c r="A260" s="256" t="s">
        <v>1</v>
      </c>
      <c r="B260" s="256"/>
      <c r="C260" s="257" t="s">
        <v>1216</v>
      </c>
      <c r="D260" s="257"/>
      <c r="E260" s="111" t="s">
        <v>1197</v>
      </c>
      <c r="F260" s="193" t="s">
        <v>1000</v>
      </c>
      <c r="G260" s="258"/>
      <c r="H260" s="194"/>
      <c r="I260" s="94"/>
      <c r="J260" s="72"/>
      <c r="K260" s="72"/>
      <c r="L260" s="72"/>
      <c r="M260" s="72"/>
      <c r="N260" s="72">
        <v>18</v>
      </c>
      <c r="O260" s="72"/>
      <c r="P260" s="72"/>
      <c r="Q260" s="72"/>
      <c r="R260" s="72"/>
      <c r="S260" s="72"/>
      <c r="T260" s="72">
        <v>18</v>
      </c>
      <c r="U260" s="73"/>
      <c r="V260" s="114">
        <f>IF(SUM(I260:T260)=0,"",SUM(I260:T260))</f>
        <v>36</v>
      </c>
      <c r="W260" s="259" t="str">
        <f>IF($G$43="porcentaje",FIXED(V260/V261*100,2)&amp;"%",IF($G$43="Promedio",V260/V261,IF($G$43="variación porcentual",FIXED(((V260/V261)-1)*100,2)&amp;"%",IF($G$43="OTRAS","CAPTURAR EL RESULTADO DEL INDICADOR"))))</f>
        <v>50.00%</v>
      </c>
      <c r="Y260" s="1"/>
      <c r="AC260" s="10"/>
      <c r="AF260" s="10"/>
      <c r="AG260" s="10"/>
    </row>
    <row r="261" spans="1:33" ht="30" customHeight="1">
      <c r="A261" s="256" t="s">
        <v>2</v>
      </c>
      <c r="B261" s="256"/>
      <c r="C261" s="257" t="s">
        <v>1215</v>
      </c>
      <c r="D261" s="257"/>
      <c r="E261" s="111" t="s">
        <v>1197</v>
      </c>
      <c r="F261" s="193" t="s">
        <v>1001</v>
      </c>
      <c r="G261" s="258"/>
      <c r="H261" s="194"/>
      <c r="I261" s="94"/>
      <c r="J261" s="72"/>
      <c r="K261" s="72"/>
      <c r="L261" s="72"/>
      <c r="M261" s="72"/>
      <c r="N261" s="72">
        <v>12</v>
      </c>
      <c r="O261" s="72"/>
      <c r="P261" s="72"/>
      <c r="Q261" s="72"/>
      <c r="R261" s="72"/>
      <c r="S261" s="72"/>
      <c r="T261" s="72">
        <v>12</v>
      </c>
      <c r="U261" s="72">
        <f>SUM(I261:T261)</f>
        <v>24</v>
      </c>
      <c r="V261" s="114">
        <f>IF(SUM(I261:T261)=0,"",SUM(I261:T261))</f>
        <v>24</v>
      </c>
      <c r="W261" s="259"/>
      <c r="Y261" s="1"/>
      <c r="AA261" s="3"/>
      <c r="AC261" s="10"/>
      <c r="AF261" s="10"/>
      <c r="AG261" s="10"/>
    </row>
    <row r="262" spans="1:33" ht="17.25" customHeight="1">
      <c r="A262" s="260" t="s">
        <v>298</v>
      </c>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row>
    <row r="263" spans="1:33" s="3" customFormat="1" ht="15.75" customHeight="1">
      <c r="A263" s="261" t="s">
        <v>25</v>
      </c>
      <c r="B263" s="262"/>
      <c r="C263" s="265" t="s">
        <v>22</v>
      </c>
      <c r="D263" s="265"/>
      <c r="E263" s="266" t="s">
        <v>3</v>
      </c>
      <c r="F263" s="268" t="s">
        <v>329</v>
      </c>
      <c r="G263" s="269"/>
      <c r="H263" s="269"/>
      <c r="I263" s="269"/>
      <c r="J263" s="269"/>
      <c r="K263" s="269"/>
      <c r="L263" s="269"/>
      <c r="M263" s="269"/>
      <c r="N263" s="269"/>
      <c r="O263" s="269"/>
      <c r="P263" s="269"/>
      <c r="Q263" s="269"/>
      <c r="R263" s="269"/>
      <c r="S263" s="269"/>
      <c r="T263" s="270"/>
      <c r="U263" s="135"/>
      <c r="V263" s="189" t="s">
        <v>27</v>
      </c>
      <c r="W263" s="265" t="s">
        <v>332</v>
      </c>
      <c r="X263" s="1"/>
      <c r="Z263" s="1"/>
      <c r="AA263" s="1"/>
      <c r="AB263" s="1"/>
      <c r="AC263" s="1"/>
      <c r="AD263" s="1"/>
      <c r="AE263" s="1"/>
      <c r="AF263" s="1"/>
      <c r="AG263" s="1"/>
    </row>
    <row r="264" spans="1:33" ht="18.75" customHeight="1">
      <c r="A264" s="263"/>
      <c r="B264" s="264"/>
      <c r="C264" s="265"/>
      <c r="D264" s="265"/>
      <c r="E264" s="267"/>
      <c r="F264" s="271" t="s">
        <v>298</v>
      </c>
      <c r="G264" s="272"/>
      <c r="H264" s="273"/>
      <c r="I264" s="71" t="s">
        <v>28</v>
      </c>
      <c r="J264" s="71" t="s">
        <v>7</v>
      </c>
      <c r="K264" s="71" t="s">
        <v>8</v>
      </c>
      <c r="L264" s="71" t="s">
        <v>9</v>
      </c>
      <c r="M264" s="71" t="s">
        <v>10</v>
      </c>
      <c r="N264" s="71" t="s">
        <v>11</v>
      </c>
      <c r="O264" s="71" t="s">
        <v>12</v>
      </c>
      <c r="P264" s="71" t="s">
        <v>13</v>
      </c>
      <c r="Q264" s="71" t="s">
        <v>14</v>
      </c>
      <c r="R264" s="71" t="s">
        <v>15</v>
      </c>
      <c r="S264" s="71" t="s">
        <v>16</v>
      </c>
      <c r="T264" s="71" t="s">
        <v>17</v>
      </c>
      <c r="U264" s="14"/>
      <c r="V264" s="190"/>
      <c r="W264" s="265"/>
    </row>
    <row r="265" spans="1:33" ht="29.25" customHeight="1">
      <c r="A265" s="256" t="s">
        <v>1</v>
      </c>
      <c r="B265" s="256"/>
      <c r="C265" s="274" t="str">
        <f>IF(C260=0,"",C260)</f>
        <v>Simulacros 2020</v>
      </c>
      <c r="D265" s="275"/>
      <c r="E265" s="139" t="str">
        <f>IF(E260=0,"",E260)</f>
        <v>Simulacros</v>
      </c>
      <c r="F265" s="193" t="s">
        <v>1021</v>
      </c>
      <c r="G265" s="258"/>
      <c r="H265" s="194"/>
      <c r="I265" s="94"/>
      <c r="J265" s="72"/>
      <c r="K265" s="72"/>
      <c r="L265" s="72"/>
      <c r="M265" s="72"/>
      <c r="N265" s="72">
        <v>18</v>
      </c>
      <c r="O265" s="72"/>
      <c r="P265" s="72"/>
      <c r="Q265" s="72"/>
      <c r="R265" s="72"/>
      <c r="S265" s="72"/>
      <c r="T265" s="72"/>
      <c r="U265" s="73"/>
      <c r="V265" s="114">
        <f>IF(SUM(I265:T265)=0,"",SUM(I265:T265))</f>
        <v>18</v>
      </c>
      <c r="W265" s="259" t="str">
        <f>IF($G$43="porcentaje",FIXED(V265/V266*100,2)&amp;"%",IF($G$43="Promedio",V265/V266,IF($G$43="variación porcentual",FIXED(((V265/V266)-1)*100,2)&amp;"%",IF($G$43="OTRAS","CAPTURAR EL RESULTADO DEL INDICADOR"))))</f>
        <v>-25.00%</v>
      </c>
      <c r="Y265" s="1"/>
      <c r="AC265" s="10"/>
      <c r="AF265" s="10"/>
      <c r="AG265" s="10"/>
    </row>
    <row r="266" spans="1:33" ht="30" customHeight="1">
      <c r="A266" s="256" t="s">
        <v>2</v>
      </c>
      <c r="B266" s="256"/>
      <c r="C266" s="274" t="str">
        <f>IF(C261=0,"",C261)</f>
        <v>Simulacros 2019</v>
      </c>
      <c r="D266" s="275"/>
      <c r="E266" s="139" t="str">
        <f>IF(E261=0,"",E261)</f>
        <v>Simulacros</v>
      </c>
      <c r="F266" s="193" t="s">
        <v>1022</v>
      </c>
      <c r="G266" s="258"/>
      <c r="H266" s="194"/>
      <c r="I266" s="94"/>
      <c r="J266" s="72"/>
      <c r="K266" s="72"/>
      <c r="L266" s="72"/>
      <c r="M266" s="72"/>
      <c r="N266" s="72">
        <v>12</v>
      </c>
      <c r="O266" s="72"/>
      <c r="P266" s="72"/>
      <c r="Q266" s="72"/>
      <c r="R266" s="72"/>
      <c r="S266" s="72"/>
      <c r="T266" s="72">
        <v>12</v>
      </c>
      <c r="U266" s="72">
        <f>SUM(I266:T266)</f>
        <v>24</v>
      </c>
      <c r="V266" s="114">
        <f>IF(SUM(I266:T266)=0,"",SUM(I266:T266))</f>
        <v>24</v>
      </c>
      <c r="W266" s="259"/>
      <c r="Y266" s="1"/>
      <c r="AA266" s="3"/>
      <c r="AC266" s="10"/>
      <c r="AF266" s="10"/>
      <c r="AG266" s="10"/>
    </row>
    <row r="267" spans="1:33" s="67" customFormat="1" ht="5.25" customHeight="1">
      <c r="A267" s="74"/>
      <c r="B267" s="74"/>
      <c r="C267" s="74"/>
      <c r="D267" s="75"/>
      <c r="E267" s="75"/>
      <c r="F267" s="76"/>
      <c r="G267" s="76"/>
      <c r="H267" s="76"/>
      <c r="I267" s="77"/>
      <c r="J267" s="78"/>
      <c r="K267" s="78"/>
      <c r="L267" s="78"/>
      <c r="M267" s="78"/>
      <c r="N267" s="78"/>
      <c r="O267" s="78"/>
      <c r="P267" s="78"/>
      <c r="Q267" s="78"/>
      <c r="R267" s="78"/>
      <c r="S267" s="78"/>
      <c r="T267" s="78"/>
      <c r="U267" s="79"/>
      <c r="V267" s="80"/>
      <c r="W267" s="81"/>
      <c r="X267" s="83"/>
      <c r="Y267" s="140"/>
      <c r="AC267" s="83"/>
      <c r="AD267" s="83"/>
      <c r="AE267" s="83"/>
      <c r="AF267" s="83"/>
      <c r="AG267" s="83"/>
    </row>
    <row r="268" spans="1:33" ht="16.5" customHeight="1">
      <c r="A268" s="250" t="s">
        <v>967</v>
      </c>
      <c r="B268" s="250"/>
      <c r="C268" s="250"/>
      <c r="D268" s="250"/>
      <c r="E268" s="250"/>
      <c r="F268" s="250"/>
      <c r="G268" s="250"/>
      <c r="H268" s="250"/>
      <c r="I268" s="250"/>
      <c r="J268" s="250"/>
      <c r="K268" s="250"/>
      <c r="L268" s="250"/>
      <c r="M268" s="250"/>
      <c r="N268" s="250"/>
      <c r="O268" s="250"/>
      <c r="P268" s="250"/>
      <c r="Q268" s="250"/>
      <c r="R268" s="250"/>
      <c r="S268" s="250"/>
      <c r="T268" s="250"/>
      <c r="U268" s="250"/>
      <c r="V268" s="250"/>
      <c r="W268" s="115">
        <f>IF(ISERROR(W265/W260)=TRUE,"",(W265/W260))</f>
        <v>-0.5</v>
      </c>
      <c r="X268" s="10"/>
      <c r="AC268" s="10"/>
      <c r="AD268" s="10"/>
      <c r="AE268" s="10"/>
      <c r="AF268" s="10"/>
      <c r="AG268" s="10"/>
    </row>
    <row r="269" spans="1:33" ht="6.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82"/>
      <c r="X269" s="10"/>
      <c r="AC269" s="10"/>
      <c r="AD269" s="10"/>
      <c r="AE269" s="10"/>
      <c r="AF269" s="10"/>
      <c r="AG269" s="10"/>
    </row>
    <row r="270" spans="1:33" s="3" customFormat="1" ht="33" customHeight="1">
      <c r="A270" s="251" t="s">
        <v>1002</v>
      </c>
      <c r="B270" s="252"/>
      <c r="C270" s="252"/>
      <c r="D270" s="252"/>
      <c r="E270" s="252"/>
      <c r="F270" s="253"/>
      <c r="G270" s="254"/>
      <c r="H270" s="254"/>
      <c r="I270" s="254"/>
      <c r="J270" s="254"/>
      <c r="K270" s="254"/>
      <c r="L270" s="254"/>
      <c r="M270" s="254"/>
      <c r="N270" s="254"/>
      <c r="O270" s="254"/>
      <c r="P270" s="254"/>
      <c r="Q270" s="254"/>
      <c r="R270" s="254"/>
      <c r="S270" s="254"/>
      <c r="T270" s="254"/>
      <c r="U270" s="254"/>
      <c r="V270" s="254"/>
      <c r="W270" s="255"/>
      <c r="X270" s="1"/>
      <c r="Z270" s="1"/>
      <c r="AA270" s="1"/>
      <c r="AB270" s="1"/>
      <c r="AC270" s="1"/>
      <c r="AD270" s="1"/>
      <c r="AE270" s="1"/>
      <c r="AF270" s="1"/>
      <c r="AG270" s="1"/>
    </row>
    <row r="271" spans="1:33" s="3" customFormat="1" ht="3.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1"/>
      <c r="Z271" s="1"/>
      <c r="AA271" s="1"/>
      <c r="AB271" s="1"/>
      <c r="AC271" s="1"/>
      <c r="AD271" s="1"/>
      <c r="AE271" s="1"/>
      <c r="AF271" s="1"/>
      <c r="AG271" s="1"/>
    </row>
    <row r="272" spans="1:33" s="66" customFormat="1" ht="48" customHeight="1">
      <c r="A272" s="265" t="s">
        <v>1089</v>
      </c>
      <c r="B272" s="265"/>
      <c r="C272" s="305" t="s">
        <v>1102</v>
      </c>
      <c r="D272" s="306"/>
      <c r="E272" s="306"/>
      <c r="F272" s="306"/>
      <c r="G272" s="306"/>
      <c r="H272" s="306"/>
      <c r="I272" s="306"/>
      <c r="J272" s="306"/>
      <c r="K272" s="306"/>
      <c r="L272" s="306"/>
      <c r="M272" s="306"/>
      <c r="N272" s="306"/>
      <c r="O272" s="306"/>
      <c r="P272" s="306"/>
      <c r="Q272" s="306"/>
      <c r="R272" s="306"/>
      <c r="S272" s="306"/>
      <c r="T272" s="306"/>
      <c r="U272" s="306"/>
      <c r="V272" s="306"/>
      <c r="W272" s="307"/>
      <c r="X272" s="65"/>
      <c r="Z272" s="65"/>
      <c r="AA272" s="65"/>
      <c r="AB272" s="65"/>
      <c r="AC272" s="65"/>
      <c r="AD272" s="65"/>
      <c r="AE272" s="65"/>
      <c r="AF272" s="65"/>
      <c r="AG272" s="65"/>
    </row>
    <row r="273" spans="1:33" s="3" customFormat="1" ht="6"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1"/>
      <c r="Z273" s="1"/>
      <c r="AA273" s="1"/>
      <c r="AB273" s="1"/>
      <c r="AC273" s="1"/>
      <c r="AD273" s="1"/>
      <c r="AE273" s="1"/>
      <c r="AF273" s="1"/>
      <c r="AG273" s="1"/>
    </row>
    <row r="274" spans="1:33" s="140" customFormat="1" ht="13.5" customHeight="1">
      <c r="A274" s="308" t="s">
        <v>1011</v>
      </c>
      <c r="B274" s="309"/>
      <c r="C274" s="309"/>
      <c r="D274" s="309"/>
      <c r="E274" s="309"/>
      <c r="F274" s="309"/>
      <c r="G274" s="309"/>
      <c r="H274" s="309"/>
      <c r="I274" s="309"/>
      <c r="J274" s="309"/>
      <c r="K274" s="309"/>
      <c r="L274" s="309"/>
      <c r="M274" s="309"/>
      <c r="N274" s="309"/>
      <c r="O274" s="309"/>
      <c r="P274" s="309"/>
      <c r="Q274" s="309"/>
      <c r="R274" s="309"/>
      <c r="S274" s="309"/>
      <c r="T274" s="309"/>
      <c r="U274" s="309"/>
      <c r="V274" s="309"/>
      <c r="W274" s="310"/>
      <c r="X274" s="67"/>
      <c r="Z274" s="67"/>
      <c r="AA274" s="67"/>
      <c r="AB274" s="67"/>
      <c r="AC274" s="67"/>
      <c r="AD274" s="67"/>
      <c r="AE274" s="67"/>
      <c r="AF274" s="67"/>
      <c r="AG274" s="67"/>
    </row>
    <row r="275" spans="1:33" s="140" customFormat="1" ht="4.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90"/>
      <c r="X275" s="67"/>
      <c r="Z275" s="67"/>
      <c r="AA275" s="67"/>
      <c r="AB275" s="67"/>
      <c r="AC275" s="67"/>
      <c r="AD275" s="67"/>
      <c r="AE275" s="67"/>
      <c r="AF275" s="67"/>
      <c r="AG275" s="67"/>
    </row>
    <row r="276" spans="1:33" s="3" customFormat="1" ht="30" customHeight="1">
      <c r="A276" s="265" t="s">
        <v>22</v>
      </c>
      <c r="B276" s="265"/>
      <c r="C276" s="276" t="s">
        <v>1199</v>
      </c>
      <c r="D276" s="276"/>
      <c r="E276" s="276"/>
      <c r="F276" s="276"/>
      <c r="G276" s="276"/>
      <c r="H276" s="276"/>
      <c r="I276" s="276"/>
      <c r="J276" s="276"/>
      <c r="K276" s="276"/>
      <c r="L276" s="276"/>
      <c r="M276" s="276"/>
      <c r="N276" s="276"/>
      <c r="O276" s="276"/>
      <c r="P276" s="276"/>
      <c r="Q276" s="276"/>
      <c r="R276" s="276"/>
      <c r="S276" s="276"/>
      <c r="T276" s="276"/>
      <c r="U276" s="276"/>
      <c r="V276" s="276"/>
      <c r="W276" s="276"/>
      <c r="X276" s="1"/>
      <c r="Z276" s="1"/>
      <c r="AA276" s="1"/>
      <c r="AB276" s="1"/>
      <c r="AC276" s="1"/>
      <c r="AD276" s="1"/>
      <c r="AE276" s="1"/>
      <c r="AF276" s="1"/>
      <c r="AG276" s="1"/>
    </row>
    <row r="277" spans="1:33" s="3" customFormat="1" ht="3.75" customHeight="1">
      <c r="A277" s="64"/>
      <c r="B277" s="49"/>
      <c r="C277" s="49"/>
      <c r="D277" s="49"/>
      <c r="E277" s="49"/>
      <c r="F277" s="49"/>
      <c r="I277" s="49"/>
      <c r="J277" s="49"/>
      <c r="K277" s="49"/>
      <c r="L277" s="49"/>
      <c r="M277" s="49"/>
      <c r="N277" s="49"/>
      <c r="O277" s="49"/>
      <c r="P277" s="49"/>
      <c r="Q277" s="49"/>
      <c r="R277" s="49"/>
      <c r="S277" s="49"/>
      <c r="T277" s="49"/>
      <c r="U277" s="49"/>
      <c r="V277" s="49"/>
      <c r="W277" s="90"/>
      <c r="X277" s="1"/>
      <c r="Z277" s="1"/>
      <c r="AA277" s="1"/>
      <c r="AB277" s="1"/>
      <c r="AC277" s="1"/>
      <c r="AD277" s="1"/>
      <c r="AE277" s="1"/>
      <c r="AF277" s="1"/>
      <c r="AG277" s="1"/>
    </row>
    <row r="278" spans="1:33" s="3" customFormat="1" ht="27" customHeight="1">
      <c r="A278" s="268" t="s">
        <v>339</v>
      </c>
      <c r="B278" s="270"/>
      <c r="C278" s="103" t="s">
        <v>1055</v>
      </c>
      <c r="D278" s="49"/>
      <c r="E278" s="265" t="s">
        <v>4</v>
      </c>
      <c r="F278" s="265"/>
      <c r="G278" s="276" t="s">
        <v>1071</v>
      </c>
      <c r="H278" s="276"/>
      <c r="I278" s="276"/>
      <c r="J278" s="276"/>
      <c r="K278" s="49"/>
      <c r="L278" s="49"/>
      <c r="M278" s="265" t="s">
        <v>1010</v>
      </c>
      <c r="N278" s="265"/>
      <c r="O278" s="265"/>
      <c r="P278" s="265"/>
      <c r="Q278" s="276" t="s">
        <v>1200</v>
      </c>
      <c r="R278" s="276"/>
      <c r="S278" s="276"/>
      <c r="T278" s="276"/>
      <c r="U278" s="276"/>
      <c r="V278" s="276"/>
      <c r="W278" s="276"/>
      <c r="X278" s="1"/>
      <c r="Z278" s="1"/>
      <c r="AA278" s="1"/>
      <c r="AB278" s="1"/>
      <c r="AC278" s="1"/>
      <c r="AD278" s="1"/>
      <c r="AE278" s="1"/>
      <c r="AF278" s="1"/>
      <c r="AG278" s="1"/>
    </row>
    <row r="279" spans="1:33" s="3" customFormat="1" ht="5.25" customHeight="1">
      <c r="A279" s="64"/>
      <c r="B279" s="49"/>
      <c r="C279" s="49"/>
      <c r="D279" s="49"/>
      <c r="E279" s="49"/>
      <c r="F279" s="49"/>
      <c r="I279" s="49"/>
      <c r="J279" s="49"/>
      <c r="K279" s="49"/>
      <c r="L279" s="49"/>
      <c r="M279" s="49"/>
      <c r="N279" s="49"/>
      <c r="O279" s="49"/>
      <c r="P279" s="49"/>
      <c r="Q279" s="49"/>
      <c r="R279" s="49"/>
      <c r="S279" s="49"/>
      <c r="T279" s="49"/>
      <c r="U279" s="49"/>
      <c r="V279" s="49"/>
      <c r="W279" s="90"/>
      <c r="X279" s="1"/>
      <c r="Z279" s="1"/>
      <c r="AA279" s="1"/>
      <c r="AB279" s="1"/>
      <c r="AC279" s="1"/>
      <c r="AD279" s="1"/>
      <c r="AE279" s="1"/>
      <c r="AF279" s="1"/>
      <c r="AG279" s="1"/>
    </row>
    <row r="280" spans="1:33" s="3" customFormat="1" ht="27" customHeight="1">
      <c r="A280" s="268" t="s">
        <v>1019</v>
      </c>
      <c r="B280" s="270"/>
      <c r="C280" s="136" t="s">
        <v>1056</v>
      </c>
      <c r="D280" s="49"/>
      <c r="E280" s="268" t="s">
        <v>24</v>
      </c>
      <c r="F280" s="270"/>
      <c r="G280" s="276" t="s">
        <v>1059</v>
      </c>
      <c r="H280" s="276"/>
      <c r="I280" s="276"/>
      <c r="J280" s="276"/>
      <c r="K280" s="49"/>
      <c r="L280" s="49"/>
      <c r="M280" s="265" t="s">
        <v>1020</v>
      </c>
      <c r="N280" s="265"/>
      <c r="O280" s="265"/>
      <c r="P280" s="265"/>
      <c r="Q280" s="276" t="s">
        <v>1067</v>
      </c>
      <c r="R280" s="276"/>
      <c r="S280" s="276"/>
      <c r="T280" s="276"/>
      <c r="U280" s="276"/>
      <c r="V280" s="276"/>
      <c r="W280" s="276"/>
      <c r="X280" s="1"/>
      <c r="Z280" s="1"/>
      <c r="AA280" s="1"/>
      <c r="AB280" s="1"/>
      <c r="AC280" s="1"/>
      <c r="AD280" s="1"/>
      <c r="AE280" s="1"/>
      <c r="AF280" s="1"/>
      <c r="AG280" s="1"/>
    </row>
    <row r="281" spans="1:33" s="140" customFormat="1" ht="5.25" customHeight="1">
      <c r="A281" s="49"/>
      <c r="B281" s="49"/>
      <c r="C281" s="49"/>
      <c r="D281" s="49"/>
      <c r="E281" s="49"/>
      <c r="F281" s="49"/>
      <c r="G281" s="49"/>
      <c r="H281" s="49"/>
      <c r="I281" s="49"/>
      <c r="J281" s="49"/>
      <c r="K281" s="49"/>
      <c r="L281" s="49"/>
      <c r="M281" s="97"/>
      <c r="N281" s="97"/>
      <c r="O281" s="97"/>
      <c r="P281" s="97"/>
      <c r="Q281" s="97"/>
      <c r="R281" s="97"/>
      <c r="S281" s="97"/>
      <c r="T281" s="97"/>
      <c r="U281" s="97"/>
      <c r="V281" s="97"/>
      <c r="W281" s="98"/>
      <c r="X281" s="67"/>
      <c r="Z281" s="67"/>
      <c r="AA281" s="67"/>
      <c r="AB281" s="67"/>
      <c r="AC281" s="67"/>
      <c r="AD281" s="67"/>
      <c r="AE281" s="67"/>
      <c r="AF281" s="67"/>
      <c r="AG281" s="67"/>
    </row>
    <row r="282" spans="1:33" s="140" customFormat="1" ht="15.75" customHeight="1">
      <c r="C282" s="265" t="s">
        <v>1005</v>
      </c>
      <c r="D282" s="265"/>
      <c r="E282" s="265"/>
      <c r="F282" s="265"/>
      <c r="H282" s="49"/>
      <c r="I282" s="49"/>
      <c r="J282" s="49"/>
      <c r="O282" s="265" t="s">
        <v>1008</v>
      </c>
      <c r="P282" s="265"/>
      <c r="Q282" s="265"/>
      <c r="R282" s="265"/>
      <c r="S282" s="265"/>
      <c r="T282" s="265"/>
      <c r="U282" s="265"/>
      <c r="V282" s="265"/>
      <c r="W282" s="90"/>
      <c r="X282" s="67"/>
      <c r="Z282" s="67"/>
      <c r="AA282" s="67"/>
      <c r="AB282" s="67"/>
      <c r="AC282" s="67"/>
      <c r="AD282" s="67"/>
      <c r="AE282" s="67"/>
      <c r="AF282" s="67"/>
      <c r="AG282" s="67"/>
    </row>
    <row r="283" spans="1:33" s="140" customFormat="1" ht="24.75" customHeight="1">
      <c r="A283" s="49"/>
      <c r="B283" s="49"/>
      <c r="C283" s="49">
        <v>2451</v>
      </c>
      <c r="D283" s="49"/>
      <c r="E283" s="277">
        <v>2020</v>
      </c>
      <c r="F283" s="277"/>
      <c r="H283" s="49"/>
      <c r="I283" s="49"/>
      <c r="J283" s="49"/>
      <c r="O283" s="198">
        <v>7000</v>
      </c>
      <c r="P283" s="198"/>
      <c r="Q283" s="198"/>
      <c r="R283" s="198"/>
      <c r="S283" s="198"/>
      <c r="T283" s="198"/>
      <c r="U283" s="198"/>
      <c r="V283" s="198"/>
      <c r="X283" s="67"/>
      <c r="Z283" s="67"/>
      <c r="AA283" s="67"/>
      <c r="AB283" s="67"/>
      <c r="AC283" s="67"/>
      <c r="AD283" s="67"/>
      <c r="AE283" s="67"/>
      <c r="AF283" s="67"/>
      <c r="AG283" s="67"/>
    </row>
    <row r="284" spans="1:33" s="99" customFormat="1" ht="12" customHeight="1">
      <c r="C284" s="137" t="s">
        <v>1006</v>
      </c>
      <c r="D284" s="100"/>
      <c r="E284" s="278" t="s">
        <v>1007</v>
      </c>
      <c r="F284" s="278"/>
      <c r="G284" s="100"/>
      <c r="I284" s="100"/>
      <c r="J284" s="100"/>
      <c r="K284" s="100"/>
      <c r="L284" s="100"/>
      <c r="M284" s="100"/>
      <c r="N284" s="100"/>
      <c r="O284" s="137"/>
      <c r="P284" s="137"/>
      <c r="Q284" s="137"/>
      <c r="R284" s="137"/>
      <c r="S284" s="137"/>
      <c r="T284" s="137"/>
      <c r="U284" s="137"/>
      <c r="V284" s="137"/>
      <c r="W284" s="101"/>
      <c r="X284" s="102"/>
      <c r="Z284" s="102"/>
      <c r="AA284" s="102"/>
      <c r="AB284" s="102"/>
      <c r="AC284" s="102"/>
      <c r="AD284" s="102"/>
      <c r="AE284" s="102"/>
      <c r="AF284" s="102"/>
      <c r="AG284" s="102"/>
    </row>
    <row r="285" spans="1:33" s="140" customFormat="1" ht="3"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90"/>
      <c r="X285" s="67"/>
      <c r="Z285" s="67"/>
      <c r="AA285" s="67"/>
      <c r="AB285" s="67"/>
      <c r="AC285" s="67"/>
      <c r="AD285" s="67"/>
      <c r="AE285" s="67"/>
      <c r="AF285" s="67"/>
      <c r="AG285" s="67"/>
    </row>
    <row r="286" spans="1:33" s="3" customFormat="1" ht="20.25" customHeight="1">
      <c r="A286" s="279" t="s">
        <v>966</v>
      </c>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1"/>
      <c r="Z286" s="1"/>
      <c r="AA286" s="1"/>
      <c r="AB286" s="1"/>
      <c r="AC286" s="1"/>
      <c r="AD286" s="1"/>
      <c r="AE286" s="1"/>
      <c r="AF286" s="1"/>
      <c r="AG286" s="1"/>
    </row>
    <row r="287" spans="1:33" s="3" customFormat="1" ht="15.75" customHeight="1">
      <c r="A287" s="261" t="s">
        <v>25</v>
      </c>
      <c r="B287" s="262"/>
      <c r="C287" s="265" t="s">
        <v>22</v>
      </c>
      <c r="D287" s="265"/>
      <c r="E287" s="266" t="s">
        <v>3</v>
      </c>
      <c r="F287" s="268" t="s">
        <v>329</v>
      </c>
      <c r="G287" s="269"/>
      <c r="H287" s="269"/>
      <c r="I287" s="269"/>
      <c r="J287" s="269"/>
      <c r="K287" s="269"/>
      <c r="L287" s="269"/>
      <c r="M287" s="269"/>
      <c r="N287" s="269"/>
      <c r="O287" s="269"/>
      <c r="P287" s="269"/>
      <c r="Q287" s="269"/>
      <c r="R287" s="269"/>
      <c r="S287" s="269"/>
      <c r="T287" s="270"/>
      <c r="U287" s="135"/>
      <c r="V287" s="189" t="s">
        <v>27</v>
      </c>
      <c r="W287" s="265" t="s">
        <v>1023</v>
      </c>
      <c r="X287" s="1"/>
      <c r="Z287" s="1"/>
      <c r="AA287" s="1"/>
      <c r="AB287" s="1"/>
      <c r="AC287" s="1"/>
      <c r="AD287" s="1"/>
      <c r="AE287" s="1"/>
      <c r="AF287" s="1"/>
      <c r="AG287" s="1"/>
    </row>
    <row r="288" spans="1:33" ht="18.75" customHeight="1">
      <c r="A288" s="263"/>
      <c r="B288" s="264"/>
      <c r="C288" s="265"/>
      <c r="D288" s="265"/>
      <c r="E288" s="267"/>
      <c r="F288" s="271" t="s">
        <v>300</v>
      </c>
      <c r="G288" s="272"/>
      <c r="H288" s="273"/>
      <c r="I288" s="71" t="s">
        <v>28</v>
      </c>
      <c r="J288" s="71" t="s">
        <v>7</v>
      </c>
      <c r="K288" s="71" t="s">
        <v>8</v>
      </c>
      <c r="L288" s="71" t="s">
        <v>9</v>
      </c>
      <c r="M288" s="71" t="s">
        <v>10</v>
      </c>
      <c r="N288" s="71" t="s">
        <v>11</v>
      </c>
      <c r="O288" s="71" t="s">
        <v>12</v>
      </c>
      <c r="P288" s="71" t="s">
        <v>13</v>
      </c>
      <c r="Q288" s="71" t="s">
        <v>14</v>
      </c>
      <c r="R288" s="71" t="s">
        <v>15</v>
      </c>
      <c r="S288" s="71" t="s">
        <v>16</v>
      </c>
      <c r="T288" s="71" t="s">
        <v>17</v>
      </c>
      <c r="U288" s="14"/>
      <c r="V288" s="190"/>
      <c r="W288" s="265"/>
    </row>
    <row r="289" spans="1:33" ht="29.25" customHeight="1">
      <c r="A289" s="256" t="s">
        <v>1</v>
      </c>
      <c r="B289" s="256"/>
      <c r="C289" s="257" t="s">
        <v>1201</v>
      </c>
      <c r="D289" s="257"/>
      <c r="E289" s="111" t="s">
        <v>1068</v>
      </c>
      <c r="F289" s="193" t="s">
        <v>1000</v>
      </c>
      <c r="G289" s="258"/>
      <c r="H289" s="194"/>
      <c r="I289" s="94"/>
      <c r="J289" s="72"/>
      <c r="K289" s="72"/>
      <c r="L289" s="72"/>
      <c r="M289" s="72"/>
      <c r="N289" s="72">
        <v>3500</v>
      </c>
      <c r="O289" s="72"/>
      <c r="P289" s="72"/>
      <c r="Q289" s="72"/>
      <c r="R289" s="72"/>
      <c r="S289" s="72"/>
      <c r="T289" s="72">
        <v>3500</v>
      </c>
      <c r="U289" s="73"/>
      <c r="V289" s="114">
        <f>IF(SUM(I289:T289)=0,"",SUM(I289:T289))</f>
        <v>7000</v>
      </c>
      <c r="W289" s="259" t="str">
        <f>IF($G$43="porcentaje",FIXED(V289/V290*100,2)&amp;"%",IF($G$43="Promedio",V289/V290,IF($G$43="variación porcentual",FIXED(((V289/V290)-1)*100,2)&amp;"%",IF($G$43="OTRAS","CAPTURAR EL RESULTADO DEL INDICADOR"))))</f>
        <v>185.60%</v>
      </c>
      <c r="Y289" s="1"/>
      <c r="AC289" s="10"/>
      <c r="AF289" s="10"/>
      <c r="AG289" s="10"/>
    </row>
    <row r="290" spans="1:33" ht="30" customHeight="1">
      <c r="A290" s="256" t="s">
        <v>2</v>
      </c>
      <c r="B290" s="256"/>
      <c r="C290" s="257" t="s">
        <v>1202</v>
      </c>
      <c r="D290" s="257"/>
      <c r="E290" s="111" t="s">
        <v>1068</v>
      </c>
      <c r="F290" s="193" t="s">
        <v>1001</v>
      </c>
      <c r="G290" s="258"/>
      <c r="H290" s="194"/>
      <c r="I290" s="94"/>
      <c r="J290" s="72"/>
      <c r="K290" s="72"/>
      <c r="L290" s="72"/>
      <c r="M290" s="72"/>
      <c r="N290" s="72">
        <v>1226</v>
      </c>
      <c r="O290" s="72"/>
      <c r="P290" s="72"/>
      <c r="Q290" s="72"/>
      <c r="R290" s="72"/>
      <c r="S290" s="72"/>
      <c r="T290" s="72">
        <v>1225</v>
      </c>
      <c r="U290" s="72">
        <f>SUM(I290:T290)</f>
        <v>2451</v>
      </c>
      <c r="V290" s="114">
        <f>IF(SUM(I290:T290)=0,"",SUM(I290:T290))</f>
        <v>2451</v>
      </c>
      <c r="W290" s="259"/>
      <c r="Y290" s="1"/>
      <c r="AA290" s="3"/>
      <c r="AC290" s="10"/>
      <c r="AF290" s="10"/>
      <c r="AG290" s="10"/>
    </row>
    <row r="291" spans="1:33" ht="17.25" customHeight="1">
      <c r="A291" s="260" t="s">
        <v>298</v>
      </c>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row>
    <row r="292" spans="1:33" s="3" customFormat="1" ht="15.75" customHeight="1">
      <c r="A292" s="261" t="s">
        <v>25</v>
      </c>
      <c r="B292" s="262"/>
      <c r="C292" s="265" t="s">
        <v>22</v>
      </c>
      <c r="D292" s="265"/>
      <c r="E292" s="266" t="s">
        <v>3</v>
      </c>
      <c r="F292" s="268" t="s">
        <v>329</v>
      </c>
      <c r="G292" s="269"/>
      <c r="H292" s="269"/>
      <c r="I292" s="269"/>
      <c r="J292" s="269"/>
      <c r="K292" s="269"/>
      <c r="L292" s="269"/>
      <c r="M292" s="269"/>
      <c r="N292" s="269"/>
      <c r="O292" s="269"/>
      <c r="P292" s="269"/>
      <c r="Q292" s="269"/>
      <c r="R292" s="269"/>
      <c r="S292" s="269"/>
      <c r="T292" s="270"/>
      <c r="U292" s="135"/>
      <c r="V292" s="189" t="s">
        <v>27</v>
      </c>
      <c r="W292" s="265" t="s">
        <v>332</v>
      </c>
      <c r="X292" s="1"/>
      <c r="Z292" s="1"/>
      <c r="AA292" s="1"/>
      <c r="AB292" s="1"/>
      <c r="AC292" s="1"/>
      <c r="AD292" s="1"/>
      <c r="AE292" s="1"/>
      <c r="AF292" s="1"/>
      <c r="AG292" s="1"/>
    </row>
    <row r="293" spans="1:33" ht="18.75" customHeight="1">
      <c r="A293" s="263"/>
      <c r="B293" s="264"/>
      <c r="C293" s="265"/>
      <c r="D293" s="265"/>
      <c r="E293" s="267"/>
      <c r="F293" s="271" t="s">
        <v>298</v>
      </c>
      <c r="G293" s="272"/>
      <c r="H293" s="273"/>
      <c r="I293" s="71" t="s">
        <v>28</v>
      </c>
      <c r="J293" s="71" t="s">
        <v>7</v>
      </c>
      <c r="K293" s="71" t="s">
        <v>8</v>
      </c>
      <c r="L293" s="71" t="s">
        <v>9</v>
      </c>
      <c r="M293" s="71" t="s">
        <v>10</v>
      </c>
      <c r="N293" s="71" t="s">
        <v>11</v>
      </c>
      <c r="O293" s="71" t="s">
        <v>12</v>
      </c>
      <c r="P293" s="71" t="s">
        <v>13</v>
      </c>
      <c r="Q293" s="71" t="s">
        <v>14</v>
      </c>
      <c r="R293" s="71" t="s">
        <v>15</v>
      </c>
      <c r="S293" s="71" t="s">
        <v>16</v>
      </c>
      <c r="T293" s="71" t="s">
        <v>17</v>
      </c>
      <c r="U293" s="14"/>
      <c r="V293" s="190"/>
      <c r="W293" s="265"/>
    </row>
    <row r="294" spans="1:33" ht="29.25" customHeight="1">
      <c r="A294" s="256" t="s">
        <v>1</v>
      </c>
      <c r="B294" s="256"/>
      <c r="C294" s="274" t="str">
        <f>IF(C289=0,"",C289)</f>
        <v>Población capacitada 2020</v>
      </c>
      <c r="D294" s="275"/>
      <c r="E294" s="139" t="str">
        <f>IF(E289=0,"",E289)</f>
        <v>Personas</v>
      </c>
      <c r="F294" s="193" t="s">
        <v>1021</v>
      </c>
      <c r="G294" s="258"/>
      <c r="H294" s="194"/>
      <c r="I294" s="94"/>
      <c r="J294" s="72"/>
      <c r="K294" s="72"/>
      <c r="L294" s="72"/>
      <c r="M294" s="72"/>
      <c r="N294" s="72">
        <v>930</v>
      </c>
      <c r="O294" s="72"/>
      <c r="P294" s="72"/>
      <c r="Q294" s="72"/>
      <c r="R294" s="72"/>
      <c r="S294" s="72"/>
      <c r="T294" s="72"/>
      <c r="U294" s="73"/>
      <c r="V294" s="114">
        <f>IF(SUM(I294:T294)=0,"",SUM(I294:T294))</f>
        <v>930</v>
      </c>
      <c r="W294" s="259" t="str">
        <f>IF($G$43="porcentaje",FIXED(V294/V295*100,2)&amp;"%",IF($G$43="Promedio",V294/V295,IF($G$43="variación porcentual",FIXED(((V294/V295)-1)*100,2)&amp;"%",IF($G$43="OTRAS","CAPTURAR EL RESULTADO DEL INDICADOR"))))</f>
        <v>-62.06%</v>
      </c>
      <c r="Y294" s="1"/>
      <c r="AC294" s="10"/>
      <c r="AF294" s="10"/>
      <c r="AG294" s="10"/>
    </row>
    <row r="295" spans="1:33" ht="30" customHeight="1">
      <c r="A295" s="256" t="s">
        <v>2</v>
      </c>
      <c r="B295" s="256"/>
      <c r="C295" s="274" t="str">
        <f>IF(C290=0,"",C290)</f>
        <v>Población capacitada 2019</v>
      </c>
      <c r="D295" s="275"/>
      <c r="E295" s="139" t="str">
        <f>IF(E290=0,"",E290)</f>
        <v>Personas</v>
      </c>
      <c r="F295" s="193" t="s">
        <v>1022</v>
      </c>
      <c r="G295" s="258"/>
      <c r="H295" s="194"/>
      <c r="I295" s="94"/>
      <c r="J295" s="72"/>
      <c r="K295" s="72"/>
      <c r="L295" s="72"/>
      <c r="M295" s="72"/>
      <c r="N295" s="72">
        <v>1226</v>
      </c>
      <c r="O295" s="72"/>
      <c r="P295" s="72"/>
      <c r="Q295" s="72"/>
      <c r="R295" s="72"/>
      <c r="S295" s="72"/>
      <c r="T295" s="72">
        <v>1225</v>
      </c>
      <c r="U295" s="72">
        <f>SUM(I295:T295)</f>
        <v>2451</v>
      </c>
      <c r="V295" s="114">
        <f>IF(SUM(I295:T295)=0,"",SUM(I295:T295))</f>
        <v>2451</v>
      </c>
      <c r="W295" s="259"/>
      <c r="Y295" s="1"/>
      <c r="AA295" s="3"/>
      <c r="AC295" s="10"/>
      <c r="AF295" s="10"/>
      <c r="AG295" s="10"/>
    </row>
    <row r="296" spans="1:33" s="67" customFormat="1" ht="5.25" customHeight="1">
      <c r="A296" s="74"/>
      <c r="B296" s="74"/>
      <c r="C296" s="74"/>
      <c r="D296" s="75"/>
      <c r="E296" s="75"/>
      <c r="F296" s="76"/>
      <c r="G296" s="76"/>
      <c r="H296" s="76"/>
      <c r="I296" s="77"/>
      <c r="J296" s="78"/>
      <c r="K296" s="78"/>
      <c r="L296" s="78"/>
      <c r="M296" s="78"/>
      <c r="N296" s="78"/>
      <c r="O296" s="78"/>
      <c r="P296" s="78"/>
      <c r="Q296" s="78"/>
      <c r="R296" s="78"/>
      <c r="S296" s="78"/>
      <c r="T296" s="78"/>
      <c r="U296" s="79"/>
      <c r="V296" s="80"/>
      <c r="W296" s="81"/>
      <c r="X296" s="83"/>
      <c r="Y296" s="140"/>
      <c r="AC296" s="83"/>
      <c r="AD296" s="83"/>
      <c r="AE296" s="83"/>
      <c r="AF296" s="83"/>
      <c r="AG296" s="83"/>
    </row>
    <row r="297" spans="1:33" ht="16.5" customHeight="1">
      <c r="A297" s="250" t="s">
        <v>967</v>
      </c>
      <c r="B297" s="250"/>
      <c r="C297" s="250"/>
      <c r="D297" s="250"/>
      <c r="E297" s="250"/>
      <c r="F297" s="250"/>
      <c r="G297" s="250"/>
      <c r="H297" s="250"/>
      <c r="I297" s="250"/>
      <c r="J297" s="250"/>
      <c r="K297" s="250"/>
      <c r="L297" s="250"/>
      <c r="M297" s="250"/>
      <c r="N297" s="250"/>
      <c r="O297" s="250"/>
      <c r="P297" s="250"/>
      <c r="Q297" s="250"/>
      <c r="R297" s="250"/>
      <c r="S297" s="250"/>
      <c r="T297" s="250"/>
      <c r="U297" s="250"/>
      <c r="V297" s="250"/>
      <c r="W297" s="115">
        <f>IF(ISERROR(W294/W289)=TRUE,"",(W294/W289))</f>
        <v>-0.33437499999999998</v>
      </c>
      <c r="X297" s="10"/>
      <c r="AC297" s="10"/>
      <c r="AD297" s="10"/>
      <c r="AE297" s="10"/>
      <c r="AF297" s="10"/>
      <c r="AG297" s="10"/>
    </row>
    <row r="298" spans="1:33" ht="6.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82"/>
      <c r="X298" s="10"/>
      <c r="AC298" s="10"/>
      <c r="AD298" s="10"/>
      <c r="AE298" s="10"/>
      <c r="AF298" s="10"/>
      <c r="AG298" s="10"/>
    </row>
    <row r="299" spans="1:33" s="3" customFormat="1" ht="33" customHeight="1">
      <c r="A299" s="251" t="s">
        <v>1002</v>
      </c>
      <c r="B299" s="252"/>
      <c r="C299" s="252"/>
      <c r="D299" s="252"/>
      <c r="E299" s="252"/>
      <c r="F299" s="253"/>
      <c r="G299" s="254"/>
      <c r="H299" s="254"/>
      <c r="I299" s="254"/>
      <c r="J299" s="254"/>
      <c r="K299" s="254"/>
      <c r="L299" s="254"/>
      <c r="M299" s="254"/>
      <c r="N299" s="254"/>
      <c r="O299" s="254"/>
      <c r="P299" s="254"/>
      <c r="Q299" s="254"/>
      <c r="R299" s="254"/>
      <c r="S299" s="254"/>
      <c r="T299" s="254"/>
      <c r="U299" s="254"/>
      <c r="V299" s="254"/>
      <c r="W299" s="255"/>
      <c r="X299" s="1"/>
      <c r="Z299" s="1"/>
      <c r="AA299" s="1"/>
      <c r="AB299" s="1"/>
      <c r="AC299" s="1"/>
      <c r="AD299" s="1"/>
      <c r="AE299" s="1"/>
      <c r="AF299" s="1"/>
      <c r="AG299" s="1"/>
    </row>
    <row r="300" spans="1:33" s="3" customFormat="1" ht="3.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1"/>
      <c r="Z300" s="1"/>
      <c r="AA300" s="1"/>
      <c r="AB300" s="1"/>
      <c r="AC300" s="1"/>
      <c r="AD300" s="1"/>
      <c r="AE300" s="1"/>
      <c r="AF300" s="1"/>
      <c r="AG300" s="1"/>
    </row>
    <row r="301" spans="1:33" s="66" customFormat="1" ht="48" customHeight="1">
      <c r="A301" s="265" t="s">
        <v>1090</v>
      </c>
      <c r="B301" s="265"/>
      <c r="C301" s="305" t="s">
        <v>1103</v>
      </c>
      <c r="D301" s="306"/>
      <c r="E301" s="306"/>
      <c r="F301" s="306"/>
      <c r="G301" s="306"/>
      <c r="H301" s="306"/>
      <c r="I301" s="306"/>
      <c r="J301" s="306"/>
      <c r="K301" s="306"/>
      <c r="L301" s="306"/>
      <c r="M301" s="306"/>
      <c r="N301" s="306"/>
      <c r="O301" s="306"/>
      <c r="P301" s="306"/>
      <c r="Q301" s="306"/>
      <c r="R301" s="306"/>
      <c r="S301" s="306"/>
      <c r="T301" s="306"/>
      <c r="U301" s="306"/>
      <c r="V301" s="306"/>
      <c r="W301" s="307"/>
      <c r="X301" s="65"/>
      <c r="Z301" s="65"/>
      <c r="AA301" s="65"/>
      <c r="AB301" s="65"/>
      <c r="AC301" s="65"/>
      <c r="AD301" s="65"/>
      <c r="AE301" s="65"/>
      <c r="AF301" s="65"/>
      <c r="AG301" s="65"/>
    </row>
    <row r="302" spans="1:33" s="3" customFormat="1" ht="6"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1"/>
      <c r="Z302" s="1"/>
      <c r="AA302" s="1"/>
      <c r="AB302" s="1"/>
      <c r="AC302" s="1"/>
      <c r="AD302" s="1"/>
      <c r="AE302" s="1"/>
      <c r="AF302" s="1"/>
      <c r="AG302" s="1"/>
    </row>
    <row r="303" spans="1:33" s="140" customFormat="1" ht="13.5" customHeight="1">
      <c r="A303" s="308" t="s">
        <v>1011</v>
      </c>
      <c r="B303" s="309"/>
      <c r="C303" s="309"/>
      <c r="D303" s="309"/>
      <c r="E303" s="309"/>
      <c r="F303" s="309"/>
      <c r="G303" s="309"/>
      <c r="H303" s="309"/>
      <c r="I303" s="309"/>
      <c r="J303" s="309"/>
      <c r="K303" s="309"/>
      <c r="L303" s="309"/>
      <c r="M303" s="309"/>
      <c r="N303" s="309"/>
      <c r="O303" s="309"/>
      <c r="P303" s="309"/>
      <c r="Q303" s="309"/>
      <c r="R303" s="309"/>
      <c r="S303" s="309"/>
      <c r="T303" s="309"/>
      <c r="U303" s="309"/>
      <c r="V303" s="309"/>
      <c r="W303" s="310"/>
      <c r="X303" s="67"/>
      <c r="Z303" s="67"/>
      <c r="AA303" s="67"/>
      <c r="AB303" s="67"/>
      <c r="AC303" s="67"/>
      <c r="AD303" s="67"/>
      <c r="AE303" s="67"/>
      <c r="AF303" s="67"/>
      <c r="AG303" s="67"/>
    </row>
    <row r="304" spans="1:33" s="140" customFormat="1" ht="4.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90"/>
      <c r="X304" s="67"/>
      <c r="Z304" s="67"/>
      <c r="AA304" s="67"/>
      <c r="AB304" s="67"/>
      <c r="AC304" s="67"/>
      <c r="AD304" s="67"/>
      <c r="AE304" s="67"/>
      <c r="AF304" s="67"/>
      <c r="AG304" s="67"/>
    </row>
    <row r="305" spans="1:33" s="3" customFormat="1" ht="30" customHeight="1">
      <c r="A305" s="265" t="s">
        <v>22</v>
      </c>
      <c r="B305" s="265"/>
      <c r="C305" s="276" t="s">
        <v>1104</v>
      </c>
      <c r="D305" s="276"/>
      <c r="E305" s="276"/>
      <c r="F305" s="276"/>
      <c r="G305" s="276"/>
      <c r="H305" s="276"/>
      <c r="I305" s="276"/>
      <c r="J305" s="276"/>
      <c r="K305" s="276"/>
      <c r="L305" s="276"/>
      <c r="M305" s="276"/>
      <c r="N305" s="276"/>
      <c r="O305" s="276"/>
      <c r="P305" s="276"/>
      <c r="Q305" s="276"/>
      <c r="R305" s="276"/>
      <c r="S305" s="276"/>
      <c r="T305" s="276"/>
      <c r="U305" s="276"/>
      <c r="V305" s="276"/>
      <c r="W305" s="276"/>
      <c r="X305" s="1"/>
      <c r="Z305" s="1"/>
      <c r="AA305" s="1"/>
      <c r="AB305" s="1"/>
      <c r="AC305" s="1"/>
      <c r="AD305" s="1"/>
      <c r="AE305" s="1"/>
      <c r="AF305" s="1"/>
      <c r="AG305" s="1"/>
    </row>
    <row r="306" spans="1:33" s="3" customFormat="1" ht="3.75" customHeight="1">
      <c r="A306" s="64"/>
      <c r="B306" s="49"/>
      <c r="C306" s="49"/>
      <c r="D306" s="49"/>
      <c r="E306" s="49"/>
      <c r="F306" s="49"/>
      <c r="I306" s="49"/>
      <c r="J306" s="49"/>
      <c r="K306" s="49"/>
      <c r="L306" s="49"/>
      <c r="M306" s="49"/>
      <c r="N306" s="49"/>
      <c r="O306" s="49"/>
      <c r="P306" s="49"/>
      <c r="Q306" s="49"/>
      <c r="R306" s="49"/>
      <c r="S306" s="49"/>
      <c r="T306" s="49"/>
      <c r="U306" s="49"/>
      <c r="V306" s="49"/>
      <c r="W306" s="90"/>
      <c r="X306" s="1"/>
      <c r="Z306" s="1"/>
      <c r="AA306" s="1"/>
      <c r="AB306" s="1"/>
      <c r="AC306" s="1"/>
      <c r="AD306" s="1"/>
      <c r="AE306" s="1"/>
      <c r="AF306" s="1"/>
      <c r="AG306" s="1"/>
    </row>
    <row r="307" spans="1:33" s="3" customFormat="1" ht="27" customHeight="1">
      <c r="A307" s="268" t="s">
        <v>339</v>
      </c>
      <c r="B307" s="270"/>
      <c r="C307" s="103" t="s">
        <v>1055</v>
      </c>
      <c r="D307" s="49"/>
      <c r="E307" s="265" t="s">
        <v>4</v>
      </c>
      <c r="F307" s="265"/>
      <c r="G307" s="276" t="s">
        <v>1071</v>
      </c>
      <c r="H307" s="276"/>
      <c r="I307" s="276"/>
      <c r="J307" s="276"/>
      <c r="K307" s="49"/>
      <c r="L307" s="49"/>
      <c r="M307" s="265" t="s">
        <v>1010</v>
      </c>
      <c r="N307" s="265"/>
      <c r="O307" s="265"/>
      <c r="P307" s="265"/>
      <c r="Q307" s="276" t="s">
        <v>1105</v>
      </c>
      <c r="R307" s="276"/>
      <c r="S307" s="276"/>
      <c r="T307" s="276"/>
      <c r="U307" s="276"/>
      <c r="V307" s="276"/>
      <c r="W307" s="276"/>
      <c r="X307" s="1"/>
      <c r="Z307" s="1"/>
      <c r="AA307" s="1"/>
      <c r="AB307" s="1"/>
      <c r="AC307" s="1"/>
      <c r="AD307" s="1"/>
      <c r="AE307" s="1"/>
      <c r="AF307" s="1"/>
      <c r="AG307" s="1"/>
    </row>
    <row r="308" spans="1:33" s="3" customFormat="1" ht="5.25" customHeight="1">
      <c r="A308" s="64"/>
      <c r="B308" s="49"/>
      <c r="C308" s="49"/>
      <c r="D308" s="49"/>
      <c r="E308" s="49"/>
      <c r="F308" s="49"/>
      <c r="I308" s="49"/>
      <c r="J308" s="49"/>
      <c r="K308" s="49"/>
      <c r="L308" s="49"/>
      <c r="M308" s="49"/>
      <c r="N308" s="49"/>
      <c r="O308" s="49"/>
      <c r="P308" s="49"/>
      <c r="Q308" s="49"/>
      <c r="R308" s="49"/>
      <c r="S308" s="49"/>
      <c r="T308" s="49"/>
      <c r="U308" s="49"/>
      <c r="V308" s="49"/>
      <c r="W308" s="90"/>
      <c r="X308" s="1"/>
      <c r="Z308" s="1"/>
      <c r="AA308" s="1"/>
      <c r="AB308" s="1"/>
      <c r="AC308" s="1"/>
      <c r="AD308" s="1"/>
      <c r="AE308" s="1"/>
      <c r="AF308" s="1"/>
      <c r="AG308" s="1"/>
    </row>
    <row r="309" spans="1:33" s="3" customFormat="1" ht="27" customHeight="1">
      <c r="A309" s="268" t="s">
        <v>1019</v>
      </c>
      <c r="B309" s="270"/>
      <c r="C309" s="136" t="s">
        <v>1056</v>
      </c>
      <c r="D309" s="49"/>
      <c r="E309" s="268" t="s">
        <v>24</v>
      </c>
      <c r="F309" s="270"/>
      <c r="G309" s="276" t="s">
        <v>1059</v>
      </c>
      <c r="H309" s="276"/>
      <c r="I309" s="276"/>
      <c r="J309" s="276"/>
      <c r="K309" s="49"/>
      <c r="L309" s="49"/>
      <c r="M309" s="265" t="s">
        <v>1020</v>
      </c>
      <c r="N309" s="265"/>
      <c r="O309" s="265"/>
      <c r="P309" s="265"/>
      <c r="Q309" s="276" t="s">
        <v>1077</v>
      </c>
      <c r="R309" s="276"/>
      <c r="S309" s="276"/>
      <c r="T309" s="276"/>
      <c r="U309" s="276"/>
      <c r="V309" s="276"/>
      <c r="W309" s="276"/>
      <c r="X309" s="1"/>
      <c r="Z309" s="1"/>
      <c r="AA309" s="1"/>
      <c r="AB309" s="1"/>
      <c r="AC309" s="1"/>
      <c r="AD309" s="1"/>
      <c r="AE309" s="1"/>
      <c r="AF309" s="1"/>
      <c r="AG309" s="1"/>
    </row>
    <row r="310" spans="1:33" s="140" customFormat="1" ht="5.25" customHeight="1">
      <c r="A310" s="49"/>
      <c r="B310" s="49"/>
      <c r="C310" s="49"/>
      <c r="D310" s="49"/>
      <c r="E310" s="49"/>
      <c r="F310" s="49"/>
      <c r="G310" s="49"/>
      <c r="H310" s="49"/>
      <c r="I310" s="49"/>
      <c r="J310" s="49"/>
      <c r="K310" s="49"/>
      <c r="L310" s="49"/>
      <c r="M310" s="97"/>
      <c r="N310" s="97"/>
      <c r="O310" s="97"/>
      <c r="P310" s="97"/>
      <c r="Q310" s="97"/>
      <c r="R310" s="97"/>
      <c r="S310" s="97"/>
      <c r="T310" s="97"/>
      <c r="U310" s="97"/>
      <c r="V310" s="97"/>
      <c r="W310" s="98"/>
      <c r="X310" s="67"/>
      <c r="Z310" s="67"/>
      <c r="AA310" s="67"/>
      <c r="AB310" s="67"/>
      <c r="AC310" s="67"/>
      <c r="AD310" s="67"/>
      <c r="AE310" s="67"/>
      <c r="AF310" s="67"/>
      <c r="AG310" s="67"/>
    </row>
    <row r="311" spans="1:33" s="140" customFormat="1" ht="15.75" customHeight="1">
      <c r="C311" s="265" t="s">
        <v>1005</v>
      </c>
      <c r="D311" s="265"/>
      <c r="E311" s="265"/>
      <c r="F311" s="265"/>
      <c r="H311" s="49"/>
      <c r="I311" s="49"/>
      <c r="J311" s="49"/>
      <c r="O311" s="265" t="s">
        <v>1008</v>
      </c>
      <c r="P311" s="265"/>
      <c r="Q311" s="265"/>
      <c r="R311" s="265"/>
      <c r="S311" s="265"/>
      <c r="T311" s="265"/>
      <c r="U311" s="265"/>
      <c r="V311" s="265"/>
      <c r="W311" s="90"/>
      <c r="X311" s="67"/>
      <c r="Z311" s="67"/>
      <c r="AA311" s="67"/>
      <c r="AB311" s="67"/>
      <c r="AC311" s="67"/>
      <c r="AD311" s="67"/>
      <c r="AE311" s="67"/>
      <c r="AF311" s="67"/>
      <c r="AG311" s="67"/>
    </row>
    <row r="312" spans="1:33" s="140" customFormat="1" ht="24.75" customHeight="1">
      <c r="A312" s="49"/>
      <c r="B312" s="49"/>
      <c r="C312" s="49">
        <v>12</v>
      </c>
      <c r="D312" s="49"/>
      <c r="E312" s="277">
        <v>2019</v>
      </c>
      <c r="F312" s="277"/>
      <c r="H312" s="49"/>
      <c r="I312" s="49"/>
      <c r="J312" s="49"/>
      <c r="O312" s="198">
        <v>64</v>
      </c>
      <c r="P312" s="198"/>
      <c r="Q312" s="198"/>
      <c r="R312" s="198"/>
      <c r="S312" s="198"/>
      <c r="T312" s="198"/>
      <c r="U312" s="198"/>
      <c r="V312" s="198"/>
      <c r="X312" s="67"/>
      <c r="Z312" s="67"/>
      <c r="AA312" s="67"/>
      <c r="AB312" s="67"/>
      <c r="AC312" s="67"/>
      <c r="AD312" s="67"/>
      <c r="AE312" s="67"/>
      <c r="AF312" s="67"/>
      <c r="AG312" s="67"/>
    </row>
    <row r="313" spans="1:33" s="99" customFormat="1" ht="12" customHeight="1">
      <c r="C313" s="137" t="s">
        <v>1006</v>
      </c>
      <c r="D313" s="100"/>
      <c r="E313" s="278" t="s">
        <v>1007</v>
      </c>
      <c r="F313" s="278"/>
      <c r="G313" s="100"/>
      <c r="I313" s="100"/>
      <c r="J313" s="100"/>
      <c r="K313" s="100"/>
      <c r="L313" s="100"/>
      <c r="M313" s="100"/>
      <c r="N313" s="100"/>
      <c r="O313" s="137"/>
      <c r="P313" s="137"/>
      <c r="Q313" s="137"/>
      <c r="R313" s="137"/>
      <c r="S313" s="137"/>
      <c r="T313" s="137"/>
      <c r="U313" s="137"/>
      <c r="V313" s="137"/>
      <c r="W313" s="101"/>
      <c r="X313" s="102"/>
      <c r="Z313" s="102"/>
      <c r="AA313" s="102"/>
      <c r="AB313" s="102"/>
      <c r="AC313" s="102"/>
      <c r="AD313" s="102"/>
      <c r="AE313" s="102"/>
      <c r="AF313" s="102"/>
      <c r="AG313" s="102"/>
    </row>
    <row r="314" spans="1:33" s="140" customFormat="1" ht="3"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90"/>
      <c r="X314" s="67"/>
      <c r="Z314" s="67"/>
      <c r="AA314" s="67"/>
      <c r="AB314" s="67"/>
      <c r="AC314" s="67"/>
      <c r="AD314" s="67"/>
      <c r="AE314" s="67"/>
      <c r="AF314" s="67"/>
      <c r="AG314" s="67"/>
    </row>
    <row r="315" spans="1:33" s="3" customFormat="1" ht="20.25" customHeight="1">
      <c r="A315" s="279" t="s">
        <v>966</v>
      </c>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1"/>
      <c r="Z315" s="1"/>
      <c r="AA315" s="1"/>
      <c r="AB315" s="1"/>
      <c r="AC315" s="1"/>
      <c r="AD315" s="1"/>
      <c r="AE315" s="1"/>
      <c r="AF315" s="1"/>
      <c r="AG315" s="1"/>
    </row>
    <row r="316" spans="1:33" s="3" customFormat="1" ht="15.75" customHeight="1">
      <c r="A316" s="261" t="s">
        <v>25</v>
      </c>
      <c r="B316" s="262"/>
      <c r="C316" s="265" t="s">
        <v>22</v>
      </c>
      <c r="D316" s="265"/>
      <c r="E316" s="266" t="s">
        <v>3</v>
      </c>
      <c r="F316" s="268" t="s">
        <v>329</v>
      </c>
      <c r="G316" s="269"/>
      <c r="H316" s="269"/>
      <c r="I316" s="269"/>
      <c r="J316" s="269"/>
      <c r="K316" s="269"/>
      <c r="L316" s="269"/>
      <c r="M316" s="269"/>
      <c r="N316" s="269"/>
      <c r="O316" s="269"/>
      <c r="P316" s="269"/>
      <c r="Q316" s="269"/>
      <c r="R316" s="269"/>
      <c r="S316" s="269"/>
      <c r="T316" s="270"/>
      <c r="U316" s="135"/>
      <c r="V316" s="189" t="s">
        <v>27</v>
      </c>
      <c r="W316" s="265" t="s">
        <v>1023</v>
      </c>
      <c r="X316" s="1"/>
      <c r="Z316" s="1"/>
      <c r="AA316" s="1"/>
      <c r="AB316" s="1"/>
      <c r="AC316" s="1"/>
      <c r="AD316" s="1"/>
      <c r="AE316" s="1"/>
      <c r="AF316" s="1"/>
      <c r="AG316" s="1"/>
    </row>
    <row r="317" spans="1:33" ht="18.75" customHeight="1">
      <c r="A317" s="263"/>
      <c r="B317" s="264"/>
      <c r="C317" s="265"/>
      <c r="D317" s="265"/>
      <c r="E317" s="267"/>
      <c r="F317" s="271" t="s">
        <v>300</v>
      </c>
      <c r="G317" s="272"/>
      <c r="H317" s="273"/>
      <c r="I317" s="71" t="s">
        <v>28</v>
      </c>
      <c r="J317" s="71" t="s">
        <v>7</v>
      </c>
      <c r="K317" s="71" t="s">
        <v>8</v>
      </c>
      <c r="L317" s="71" t="s">
        <v>9</v>
      </c>
      <c r="M317" s="71" t="s">
        <v>10</v>
      </c>
      <c r="N317" s="71" t="s">
        <v>11</v>
      </c>
      <c r="O317" s="71" t="s">
        <v>12</v>
      </c>
      <c r="P317" s="71" t="s">
        <v>13</v>
      </c>
      <c r="Q317" s="71" t="s">
        <v>14</v>
      </c>
      <c r="R317" s="71" t="s">
        <v>15</v>
      </c>
      <c r="S317" s="71" t="s">
        <v>16</v>
      </c>
      <c r="T317" s="71" t="s">
        <v>17</v>
      </c>
      <c r="U317" s="14"/>
      <c r="V317" s="190"/>
      <c r="W317" s="265"/>
    </row>
    <row r="318" spans="1:33" ht="29.25" customHeight="1">
      <c r="A318" s="256" t="s">
        <v>1</v>
      </c>
      <c r="B318" s="256"/>
      <c r="C318" s="257" t="s">
        <v>1106</v>
      </c>
      <c r="D318" s="257"/>
      <c r="E318" s="111" t="s">
        <v>1108</v>
      </c>
      <c r="F318" s="193" t="s">
        <v>1000</v>
      </c>
      <c r="G318" s="258"/>
      <c r="H318" s="194"/>
      <c r="I318" s="94"/>
      <c r="J318" s="72"/>
      <c r="K318" s="72"/>
      <c r="L318" s="72"/>
      <c r="M318" s="72"/>
      <c r="N318" s="72">
        <v>32</v>
      </c>
      <c r="O318" s="72"/>
      <c r="P318" s="72"/>
      <c r="Q318" s="72"/>
      <c r="R318" s="72"/>
      <c r="S318" s="72"/>
      <c r="T318" s="72">
        <v>32</v>
      </c>
      <c r="U318" s="73"/>
      <c r="V318" s="114">
        <f>IF(SUM(I318:T318)=0,"",SUM(I318:T318))</f>
        <v>64</v>
      </c>
      <c r="W318" s="259" t="str">
        <f>IF($G$43="porcentaje",FIXED(V318/V319*100,2)&amp;"%",IF($G$43="Promedio",V318/V319,IF($G$43="variación porcentual",FIXED(((V318/V319)-1)*100,2)&amp;"%",IF($G$43="OTRAS","CAPTURAR EL RESULTADO DEL INDICADOR"))))</f>
        <v>433.33%</v>
      </c>
      <c r="Y318" s="1"/>
      <c r="AC318" s="10"/>
      <c r="AF318" s="10"/>
      <c r="AG318" s="10"/>
    </row>
    <row r="319" spans="1:33" ht="30" customHeight="1">
      <c r="A319" s="256" t="s">
        <v>2</v>
      </c>
      <c r="B319" s="256"/>
      <c r="C319" s="257" t="s">
        <v>1107</v>
      </c>
      <c r="D319" s="257"/>
      <c r="E319" s="111" t="s">
        <v>1108</v>
      </c>
      <c r="F319" s="193" t="s">
        <v>1001</v>
      </c>
      <c r="G319" s="258"/>
      <c r="H319" s="194"/>
      <c r="I319" s="94"/>
      <c r="J319" s="72"/>
      <c r="K319" s="72"/>
      <c r="L319" s="72"/>
      <c r="M319" s="72"/>
      <c r="N319" s="72">
        <v>6</v>
      </c>
      <c r="O319" s="72"/>
      <c r="P319" s="72"/>
      <c r="Q319" s="72"/>
      <c r="R319" s="72"/>
      <c r="S319" s="72"/>
      <c r="T319" s="72">
        <v>6</v>
      </c>
      <c r="U319" s="72">
        <f>SUM(I319:T319)</f>
        <v>12</v>
      </c>
      <c r="V319" s="114">
        <f>IF(SUM(I319:T319)=0,"",SUM(I319:T319))</f>
        <v>12</v>
      </c>
      <c r="W319" s="259"/>
      <c r="Y319" s="1"/>
      <c r="AA319" s="3"/>
      <c r="AC319" s="10"/>
      <c r="AF319" s="10"/>
      <c r="AG319" s="10"/>
    </row>
    <row r="320" spans="1:33" ht="17.25" customHeight="1">
      <c r="A320" s="260" t="s">
        <v>298</v>
      </c>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row>
    <row r="321" spans="1:33" s="3" customFormat="1" ht="15.75" customHeight="1">
      <c r="A321" s="261" t="s">
        <v>25</v>
      </c>
      <c r="B321" s="262"/>
      <c r="C321" s="265" t="s">
        <v>22</v>
      </c>
      <c r="D321" s="265"/>
      <c r="E321" s="266" t="s">
        <v>3</v>
      </c>
      <c r="F321" s="268" t="s">
        <v>329</v>
      </c>
      <c r="G321" s="269"/>
      <c r="H321" s="269"/>
      <c r="I321" s="269"/>
      <c r="J321" s="269"/>
      <c r="K321" s="269"/>
      <c r="L321" s="269"/>
      <c r="M321" s="269"/>
      <c r="N321" s="269"/>
      <c r="O321" s="269"/>
      <c r="P321" s="269"/>
      <c r="Q321" s="269"/>
      <c r="R321" s="269"/>
      <c r="S321" s="269"/>
      <c r="T321" s="270"/>
      <c r="U321" s="135"/>
      <c r="V321" s="189" t="s">
        <v>27</v>
      </c>
      <c r="W321" s="265" t="s">
        <v>332</v>
      </c>
      <c r="X321" s="1"/>
      <c r="Z321" s="1"/>
      <c r="AA321" s="1"/>
      <c r="AB321" s="1"/>
      <c r="AC321" s="1"/>
      <c r="AD321" s="1"/>
      <c r="AE321" s="1"/>
      <c r="AF321" s="1"/>
      <c r="AG321" s="1"/>
    </row>
    <row r="322" spans="1:33" ht="18.75" customHeight="1">
      <c r="A322" s="263"/>
      <c r="B322" s="264"/>
      <c r="C322" s="265"/>
      <c r="D322" s="265"/>
      <c r="E322" s="267"/>
      <c r="F322" s="271" t="s">
        <v>298</v>
      </c>
      <c r="G322" s="272"/>
      <c r="H322" s="273"/>
      <c r="I322" s="71" t="s">
        <v>28</v>
      </c>
      <c r="J322" s="71" t="s">
        <v>7</v>
      </c>
      <c r="K322" s="71" t="s">
        <v>8</v>
      </c>
      <c r="L322" s="71" t="s">
        <v>9</v>
      </c>
      <c r="M322" s="71" t="s">
        <v>10</v>
      </c>
      <c r="N322" s="71" t="s">
        <v>11</v>
      </c>
      <c r="O322" s="71" t="s">
        <v>12</v>
      </c>
      <c r="P322" s="71" t="s">
        <v>13</v>
      </c>
      <c r="Q322" s="71" t="s">
        <v>14</v>
      </c>
      <c r="R322" s="71" t="s">
        <v>15</v>
      </c>
      <c r="S322" s="71" t="s">
        <v>16</v>
      </c>
      <c r="T322" s="71" t="s">
        <v>17</v>
      </c>
      <c r="U322" s="14"/>
      <c r="V322" s="190"/>
      <c r="W322" s="265"/>
    </row>
    <row r="323" spans="1:33" ht="29.25" customHeight="1">
      <c r="A323" s="256" t="s">
        <v>1</v>
      </c>
      <c r="B323" s="256"/>
      <c r="C323" s="274" t="str">
        <f>IF(C318=0,"",C318)</f>
        <v>Recorridos 2020</v>
      </c>
      <c r="D323" s="275"/>
      <c r="E323" s="139" t="str">
        <f>IF(E318=0,"",E318)</f>
        <v>Recorridos</v>
      </c>
      <c r="F323" s="193" t="s">
        <v>1021</v>
      </c>
      <c r="G323" s="258"/>
      <c r="H323" s="194"/>
      <c r="I323" s="94"/>
      <c r="J323" s="72"/>
      <c r="K323" s="72"/>
      <c r="L323" s="72"/>
      <c r="M323" s="72"/>
      <c r="N323" s="72">
        <v>32</v>
      </c>
      <c r="O323" s="72"/>
      <c r="P323" s="72"/>
      <c r="Q323" s="72"/>
      <c r="R323" s="72"/>
      <c r="S323" s="72"/>
      <c r="T323" s="72"/>
      <c r="U323" s="73"/>
      <c r="V323" s="114">
        <f>IF(SUM(I323:T323)=0,"",SUM(I323:T323))</f>
        <v>32</v>
      </c>
      <c r="W323" s="259" t="str">
        <f>IF($G$43="porcentaje",FIXED(V323/V324*100,2)&amp;"%",IF($G$43="Promedio",V323/V324,IF($G$43="variación porcentual",FIXED(((V323/V324)-1)*100,2)&amp;"%",IF($G$43="OTRAS","CAPTURAR EL RESULTADO DEL INDICADOR"))))</f>
        <v>166.67%</v>
      </c>
      <c r="Y323" s="1"/>
      <c r="AC323" s="10"/>
      <c r="AF323" s="10"/>
      <c r="AG323" s="10"/>
    </row>
    <row r="324" spans="1:33" ht="30" customHeight="1">
      <c r="A324" s="256" t="s">
        <v>2</v>
      </c>
      <c r="B324" s="256"/>
      <c r="C324" s="274" t="str">
        <f>IF(C319=0,"",C319)</f>
        <v>Recorridos 2019</v>
      </c>
      <c r="D324" s="275"/>
      <c r="E324" s="139" t="str">
        <f>IF(E319=0,"",E319)</f>
        <v>Recorridos</v>
      </c>
      <c r="F324" s="193" t="s">
        <v>1022</v>
      </c>
      <c r="G324" s="258"/>
      <c r="H324" s="194"/>
      <c r="I324" s="94"/>
      <c r="J324" s="72"/>
      <c r="K324" s="72"/>
      <c r="L324" s="72"/>
      <c r="M324" s="72"/>
      <c r="N324" s="72">
        <v>6</v>
      </c>
      <c r="O324" s="72"/>
      <c r="P324" s="72"/>
      <c r="Q324" s="72"/>
      <c r="R324" s="72"/>
      <c r="S324" s="72"/>
      <c r="T324" s="72">
        <v>6</v>
      </c>
      <c r="U324" s="72">
        <f>SUM(I324:T324)</f>
        <v>12</v>
      </c>
      <c r="V324" s="114">
        <f>IF(SUM(I324:T324)=0,"",SUM(I324:T324))</f>
        <v>12</v>
      </c>
      <c r="W324" s="259"/>
      <c r="Y324" s="1"/>
      <c r="AA324" s="3"/>
      <c r="AC324" s="10"/>
      <c r="AF324" s="10"/>
      <c r="AG324" s="10"/>
    </row>
    <row r="325" spans="1:33" s="67" customFormat="1" ht="5.25" customHeight="1">
      <c r="A325" s="74"/>
      <c r="B325" s="74"/>
      <c r="C325" s="74"/>
      <c r="D325" s="75"/>
      <c r="E325" s="75"/>
      <c r="F325" s="76"/>
      <c r="G325" s="76"/>
      <c r="H325" s="76"/>
      <c r="I325" s="77"/>
      <c r="J325" s="78"/>
      <c r="K325" s="78"/>
      <c r="L325" s="78"/>
      <c r="M325" s="78"/>
      <c r="N325" s="78"/>
      <c r="O325" s="78"/>
      <c r="P325" s="78"/>
      <c r="Q325" s="78"/>
      <c r="R325" s="78"/>
      <c r="S325" s="78"/>
      <c r="T325" s="78"/>
      <c r="U325" s="79"/>
      <c r="V325" s="80"/>
      <c r="W325" s="81"/>
      <c r="X325" s="83"/>
      <c r="Y325" s="140"/>
      <c r="AC325" s="83"/>
      <c r="AD325" s="83"/>
      <c r="AE325" s="83"/>
      <c r="AF325" s="83"/>
      <c r="AG325" s="83"/>
    </row>
    <row r="326" spans="1:33" ht="16.5" customHeight="1">
      <c r="A326" s="250" t="s">
        <v>967</v>
      </c>
      <c r="B326" s="250"/>
      <c r="C326" s="250"/>
      <c r="D326" s="250"/>
      <c r="E326" s="250"/>
      <c r="F326" s="250"/>
      <c r="G326" s="250"/>
      <c r="H326" s="250"/>
      <c r="I326" s="250"/>
      <c r="J326" s="250"/>
      <c r="K326" s="250"/>
      <c r="L326" s="250"/>
      <c r="M326" s="250"/>
      <c r="N326" s="250"/>
      <c r="O326" s="250"/>
      <c r="P326" s="250"/>
      <c r="Q326" s="250"/>
      <c r="R326" s="250"/>
      <c r="S326" s="250"/>
      <c r="T326" s="250"/>
      <c r="U326" s="250"/>
      <c r="V326" s="250"/>
      <c r="W326" s="115">
        <f>IF(ISERROR(W323/W318)=TRUE,"",(W323/W318))</f>
        <v>0.38462603558488911</v>
      </c>
      <c r="X326" s="10"/>
      <c r="AC326" s="10"/>
      <c r="AD326" s="10"/>
      <c r="AE326" s="10"/>
      <c r="AF326" s="10"/>
      <c r="AG326" s="10"/>
    </row>
    <row r="327" spans="1:33" ht="6.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82"/>
      <c r="X327" s="10"/>
      <c r="AC327" s="10"/>
      <c r="AD327" s="10"/>
      <c r="AE327" s="10"/>
      <c r="AF327" s="10"/>
      <c r="AG327" s="10"/>
    </row>
    <row r="328" spans="1:33" s="3" customFormat="1" ht="33" customHeight="1">
      <c r="A328" s="251" t="s">
        <v>1002</v>
      </c>
      <c r="B328" s="252"/>
      <c r="C328" s="252"/>
      <c r="D328" s="252"/>
      <c r="E328" s="252"/>
      <c r="F328" s="253"/>
      <c r="G328" s="254"/>
      <c r="H328" s="254"/>
      <c r="I328" s="254"/>
      <c r="J328" s="254"/>
      <c r="K328" s="254"/>
      <c r="L328" s="254"/>
      <c r="M328" s="254"/>
      <c r="N328" s="254"/>
      <c r="O328" s="254"/>
      <c r="P328" s="254"/>
      <c r="Q328" s="254"/>
      <c r="R328" s="254"/>
      <c r="S328" s="254"/>
      <c r="T328" s="254"/>
      <c r="U328" s="254"/>
      <c r="V328" s="254"/>
      <c r="W328" s="255"/>
      <c r="X328" s="1"/>
      <c r="Z328" s="1"/>
      <c r="AA328" s="1"/>
      <c r="AB328" s="1"/>
      <c r="AC328" s="1"/>
      <c r="AD328" s="1"/>
      <c r="AE328" s="1"/>
      <c r="AF328" s="1"/>
      <c r="AG328" s="1"/>
    </row>
    <row r="329" spans="1:33" s="3" customFormat="1" ht="3.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1"/>
      <c r="Z329" s="1"/>
      <c r="AA329" s="1"/>
      <c r="AB329" s="1"/>
      <c r="AC329" s="1"/>
      <c r="AD329" s="1"/>
      <c r="AE329" s="1"/>
      <c r="AF329" s="1"/>
      <c r="AG329" s="1"/>
    </row>
    <row r="330" spans="1:33" s="66" customFormat="1" ht="48" customHeight="1">
      <c r="A330" s="265" t="s">
        <v>1091</v>
      </c>
      <c r="B330" s="265"/>
      <c r="C330" s="305" t="s">
        <v>1109</v>
      </c>
      <c r="D330" s="306"/>
      <c r="E330" s="306"/>
      <c r="F330" s="306"/>
      <c r="G330" s="306"/>
      <c r="H330" s="306"/>
      <c r="I330" s="306"/>
      <c r="J330" s="306"/>
      <c r="K330" s="306"/>
      <c r="L330" s="306"/>
      <c r="M330" s="306"/>
      <c r="N330" s="306"/>
      <c r="O330" s="306"/>
      <c r="P330" s="306"/>
      <c r="Q330" s="306"/>
      <c r="R330" s="306"/>
      <c r="S330" s="306"/>
      <c r="T330" s="306"/>
      <c r="U330" s="306"/>
      <c r="V330" s="306"/>
      <c r="W330" s="307"/>
      <c r="X330" s="65"/>
      <c r="Z330" s="65"/>
      <c r="AA330" s="65"/>
      <c r="AB330" s="65"/>
      <c r="AC330" s="65"/>
      <c r="AD330" s="65"/>
      <c r="AE330" s="65"/>
      <c r="AF330" s="65"/>
      <c r="AG330" s="65"/>
    </row>
    <row r="331" spans="1:33" s="3" customFormat="1" ht="6"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1"/>
      <c r="Z331" s="1"/>
      <c r="AA331" s="1"/>
      <c r="AB331" s="1"/>
      <c r="AC331" s="1"/>
      <c r="AD331" s="1"/>
      <c r="AE331" s="1"/>
      <c r="AF331" s="1"/>
      <c r="AG331" s="1"/>
    </row>
    <row r="332" spans="1:33" s="140" customFormat="1" ht="13.5" customHeight="1">
      <c r="A332" s="308" t="s">
        <v>1011</v>
      </c>
      <c r="B332" s="309"/>
      <c r="C332" s="309"/>
      <c r="D332" s="309"/>
      <c r="E332" s="309"/>
      <c r="F332" s="309"/>
      <c r="G332" s="309"/>
      <c r="H332" s="309"/>
      <c r="I332" s="309"/>
      <c r="J332" s="309"/>
      <c r="K332" s="309"/>
      <c r="L332" s="309"/>
      <c r="M332" s="309"/>
      <c r="N332" s="309"/>
      <c r="O332" s="309"/>
      <c r="P332" s="309"/>
      <c r="Q332" s="309"/>
      <c r="R332" s="309"/>
      <c r="S332" s="309"/>
      <c r="T332" s="309"/>
      <c r="U332" s="309"/>
      <c r="V332" s="309"/>
      <c r="W332" s="310"/>
      <c r="X332" s="67"/>
      <c r="Z332" s="67"/>
      <c r="AA332" s="67"/>
      <c r="AB332" s="67"/>
      <c r="AC332" s="67"/>
      <c r="AD332" s="67"/>
      <c r="AE332" s="67"/>
      <c r="AF332" s="67"/>
      <c r="AG332" s="67"/>
    </row>
    <row r="333" spans="1:33" s="140" customFormat="1" ht="4.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90"/>
      <c r="X333" s="67"/>
      <c r="Z333" s="67"/>
      <c r="AA333" s="67"/>
      <c r="AB333" s="67"/>
      <c r="AC333" s="67"/>
      <c r="AD333" s="67"/>
      <c r="AE333" s="67"/>
      <c r="AF333" s="67"/>
      <c r="AG333" s="67"/>
    </row>
    <row r="334" spans="1:33" s="3" customFormat="1" ht="30" customHeight="1">
      <c r="A334" s="265" t="s">
        <v>22</v>
      </c>
      <c r="B334" s="265"/>
      <c r="C334" s="276" t="s">
        <v>1110</v>
      </c>
      <c r="D334" s="276"/>
      <c r="E334" s="276"/>
      <c r="F334" s="276"/>
      <c r="G334" s="276"/>
      <c r="H334" s="276"/>
      <c r="I334" s="276"/>
      <c r="J334" s="276"/>
      <c r="K334" s="276"/>
      <c r="L334" s="276"/>
      <c r="M334" s="276"/>
      <c r="N334" s="276"/>
      <c r="O334" s="276"/>
      <c r="P334" s="276"/>
      <c r="Q334" s="276"/>
      <c r="R334" s="276"/>
      <c r="S334" s="276"/>
      <c r="T334" s="276"/>
      <c r="U334" s="276"/>
      <c r="V334" s="276"/>
      <c r="W334" s="276"/>
      <c r="X334" s="1"/>
      <c r="Z334" s="1"/>
      <c r="AA334" s="1"/>
      <c r="AB334" s="1"/>
      <c r="AC334" s="1"/>
      <c r="AD334" s="1"/>
      <c r="AE334" s="1"/>
      <c r="AF334" s="1"/>
      <c r="AG334" s="1"/>
    </row>
    <row r="335" spans="1:33" s="3" customFormat="1" ht="3.75" customHeight="1">
      <c r="A335" s="64"/>
      <c r="B335" s="49"/>
      <c r="C335" s="49"/>
      <c r="D335" s="49"/>
      <c r="E335" s="49"/>
      <c r="F335" s="49"/>
      <c r="I335" s="49"/>
      <c r="J335" s="49"/>
      <c r="K335" s="49"/>
      <c r="L335" s="49"/>
      <c r="M335" s="49"/>
      <c r="N335" s="49"/>
      <c r="O335" s="49"/>
      <c r="P335" s="49"/>
      <c r="Q335" s="49"/>
      <c r="R335" s="49"/>
      <c r="S335" s="49"/>
      <c r="T335" s="49"/>
      <c r="U335" s="49"/>
      <c r="V335" s="49"/>
      <c r="W335" s="90"/>
      <c r="X335" s="1"/>
      <c r="Z335" s="1"/>
      <c r="AA335" s="1"/>
      <c r="AB335" s="1"/>
      <c r="AC335" s="1"/>
      <c r="AD335" s="1"/>
      <c r="AE335" s="1"/>
      <c r="AF335" s="1"/>
      <c r="AG335" s="1"/>
    </row>
    <row r="336" spans="1:33" s="3" customFormat="1" ht="27" customHeight="1">
      <c r="A336" s="268" t="s">
        <v>339</v>
      </c>
      <c r="B336" s="270"/>
      <c r="C336" s="103" t="s">
        <v>1055</v>
      </c>
      <c r="D336" s="49"/>
      <c r="E336" s="265" t="s">
        <v>4</v>
      </c>
      <c r="F336" s="265"/>
      <c r="G336" s="276" t="s">
        <v>1071</v>
      </c>
      <c r="H336" s="276"/>
      <c r="I336" s="276"/>
      <c r="J336" s="276"/>
      <c r="K336" s="49"/>
      <c r="L336" s="49"/>
      <c r="M336" s="265" t="s">
        <v>1010</v>
      </c>
      <c r="N336" s="265"/>
      <c r="O336" s="265"/>
      <c r="P336" s="265"/>
      <c r="Q336" s="276" t="s">
        <v>1111</v>
      </c>
      <c r="R336" s="276"/>
      <c r="S336" s="276"/>
      <c r="T336" s="276"/>
      <c r="U336" s="276"/>
      <c r="V336" s="276"/>
      <c r="W336" s="276"/>
      <c r="X336" s="1"/>
      <c r="Z336" s="1"/>
      <c r="AA336" s="1"/>
      <c r="AB336" s="1"/>
      <c r="AC336" s="1"/>
      <c r="AD336" s="1"/>
      <c r="AE336" s="1"/>
      <c r="AF336" s="1"/>
      <c r="AG336" s="1"/>
    </row>
    <row r="337" spans="1:33" s="3" customFormat="1" ht="5.25" customHeight="1">
      <c r="A337" s="64"/>
      <c r="B337" s="49"/>
      <c r="C337" s="49"/>
      <c r="D337" s="49"/>
      <c r="E337" s="49"/>
      <c r="F337" s="49"/>
      <c r="I337" s="49"/>
      <c r="J337" s="49"/>
      <c r="K337" s="49"/>
      <c r="L337" s="49"/>
      <c r="M337" s="49"/>
      <c r="N337" s="49"/>
      <c r="O337" s="49"/>
      <c r="P337" s="49"/>
      <c r="Q337" s="49"/>
      <c r="R337" s="49"/>
      <c r="S337" s="49"/>
      <c r="T337" s="49"/>
      <c r="U337" s="49"/>
      <c r="V337" s="49"/>
      <c r="W337" s="90"/>
      <c r="X337" s="1"/>
      <c r="Z337" s="1"/>
      <c r="AA337" s="1"/>
      <c r="AB337" s="1"/>
      <c r="AC337" s="1"/>
      <c r="AD337" s="1"/>
      <c r="AE337" s="1"/>
      <c r="AF337" s="1"/>
      <c r="AG337" s="1"/>
    </row>
    <row r="338" spans="1:33" s="3" customFormat="1" ht="27" customHeight="1">
      <c r="A338" s="268" t="s">
        <v>1019</v>
      </c>
      <c r="B338" s="270"/>
      <c r="C338" s="136" t="s">
        <v>1056</v>
      </c>
      <c r="D338" s="49"/>
      <c r="E338" s="268" t="s">
        <v>24</v>
      </c>
      <c r="F338" s="270"/>
      <c r="G338" s="276" t="s">
        <v>1059</v>
      </c>
      <c r="H338" s="276"/>
      <c r="I338" s="276"/>
      <c r="J338" s="276"/>
      <c r="K338" s="49"/>
      <c r="L338" s="49"/>
      <c r="M338" s="265" t="s">
        <v>1020</v>
      </c>
      <c r="N338" s="265"/>
      <c r="O338" s="265"/>
      <c r="P338" s="265"/>
      <c r="Q338" s="276" t="s">
        <v>1077</v>
      </c>
      <c r="R338" s="276"/>
      <c r="S338" s="276"/>
      <c r="T338" s="276"/>
      <c r="U338" s="276"/>
      <c r="V338" s="276"/>
      <c r="W338" s="276"/>
      <c r="X338" s="1"/>
      <c r="Z338" s="1"/>
      <c r="AA338" s="1"/>
      <c r="AB338" s="1"/>
      <c r="AC338" s="1"/>
      <c r="AD338" s="1"/>
      <c r="AE338" s="1"/>
      <c r="AF338" s="1"/>
      <c r="AG338" s="1"/>
    </row>
    <row r="339" spans="1:33" s="140" customFormat="1" ht="5.25" customHeight="1">
      <c r="A339" s="49"/>
      <c r="B339" s="49"/>
      <c r="C339" s="49"/>
      <c r="D339" s="49"/>
      <c r="E339" s="49"/>
      <c r="F339" s="49"/>
      <c r="G339" s="49"/>
      <c r="H339" s="49"/>
      <c r="I339" s="49"/>
      <c r="J339" s="49"/>
      <c r="K339" s="49"/>
      <c r="L339" s="49"/>
      <c r="M339" s="97"/>
      <c r="N339" s="97"/>
      <c r="O339" s="97"/>
      <c r="P339" s="97"/>
      <c r="Q339" s="97"/>
      <c r="R339" s="97"/>
      <c r="S339" s="97"/>
      <c r="T339" s="97"/>
      <c r="U339" s="97"/>
      <c r="V339" s="97"/>
      <c r="W339" s="98"/>
      <c r="X339" s="67"/>
      <c r="Z339" s="67"/>
      <c r="AA339" s="67"/>
      <c r="AB339" s="67"/>
      <c r="AC339" s="67"/>
      <c r="AD339" s="67"/>
      <c r="AE339" s="67"/>
      <c r="AF339" s="67"/>
      <c r="AG339" s="67"/>
    </row>
    <row r="340" spans="1:33" s="140" customFormat="1" ht="15.75" customHeight="1">
      <c r="C340" s="265" t="s">
        <v>1005</v>
      </c>
      <c r="D340" s="265"/>
      <c r="E340" s="265"/>
      <c r="F340" s="265"/>
      <c r="H340" s="49"/>
      <c r="I340" s="49"/>
      <c r="J340" s="49"/>
      <c r="O340" s="265" t="s">
        <v>1008</v>
      </c>
      <c r="P340" s="265"/>
      <c r="Q340" s="265"/>
      <c r="R340" s="265"/>
      <c r="S340" s="265"/>
      <c r="T340" s="265"/>
      <c r="U340" s="265"/>
      <c r="V340" s="265"/>
      <c r="W340" s="90"/>
      <c r="X340" s="67"/>
      <c r="Z340" s="67"/>
      <c r="AA340" s="67"/>
      <c r="AB340" s="67"/>
      <c r="AC340" s="67"/>
      <c r="AD340" s="67"/>
      <c r="AE340" s="67"/>
      <c r="AF340" s="67"/>
      <c r="AG340" s="67"/>
    </row>
    <row r="341" spans="1:33" s="140" customFormat="1" ht="24.75" customHeight="1">
      <c r="A341" s="49"/>
      <c r="B341" s="49"/>
      <c r="C341" s="49">
        <v>12</v>
      </c>
      <c r="D341" s="49"/>
      <c r="E341" s="277">
        <v>2019</v>
      </c>
      <c r="F341" s="277"/>
      <c r="H341" s="49"/>
      <c r="I341" s="49"/>
      <c r="J341" s="49"/>
      <c r="O341" s="198">
        <v>16</v>
      </c>
      <c r="P341" s="198"/>
      <c r="Q341" s="198"/>
      <c r="R341" s="198"/>
      <c r="S341" s="198"/>
      <c r="T341" s="198"/>
      <c r="U341" s="198"/>
      <c r="V341" s="198"/>
      <c r="X341" s="67"/>
      <c r="Z341" s="67"/>
      <c r="AA341" s="67"/>
      <c r="AB341" s="67"/>
      <c r="AC341" s="67"/>
      <c r="AD341" s="67"/>
      <c r="AE341" s="67"/>
      <c r="AF341" s="67"/>
      <c r="AG341" s="67"/>
    </row>
    <row r="342" spans="1:33" s="99" customFormat="1" ht="12" customHeight="1">
      <c r="C342" s="137" t="s">
        <v>1006</v>
      </c>
      <c r="D342" s="100"/>
      <c r="E342" s="278" t="s">
        <v>1007</v>
      </c>
      <c r="F342" s="278"/>
      <c r="G342" s="100"/>
      <c r="I342" s="100"/>
      <c r="J342" s="100"/>
      <c r="K342" s="100"/>
      <c r="L342" s="100"/>
      <c r="M342" s="100"/>
      <c r="N342" s="100"/>
      <c r="O342" s="137"/>
      <c r="P342" s="137"/>
      <c r="Q342" s="137"/>
      <c r="R342" s="137"/>
      <c r="S342" s="137"/>
      <c r="T342" s="137"/>
      <c r="U342" s="137"/>
      <c r="V342" s="137"/>
      <c r="W342" s="101"/>
      <c r="X342" s="102"/>
      <c r="Z342" s="102"/>
      <c r="AA342" s="102"/>
      <c r="AB342" s="102"/>
      <c r="AC342" s="102"/>
      <c r="AD342" s="102"/>
      <c r="AE342" s="102"/>
      <c r="AF342" s="102"/>
      <c r="AG342" s="102"/>
    </row>
    <row r="343" spans="1:33" s="140" customFormat="1" ht="3"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90"/>
      <c r="X343" s="67"/>
      <c r="Z343" s="67"/>
      <c r="AA343" s="67"/>
      <c r="AB343" s="67"/>
      <c r="AC343" s="67"/>
      <c r="AD343" s="67"/>
      <c r="AE343" s="67"/>
      <c r="AF343" s="67"/>
      <c r="AG343" s="67"/>
    </row>
    <row r="344" spans="1:33" s="3" customFormat="1" ht="20.25" customHeight="1">
      <c r="A344" s="279" t="s">
        <v>966</v>
      </c>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1"/>
      <c r="Z344" s="1"/>
      <c r="AA344" s="1"/>
      <c r="AB344" s="1"/>
      <c r="AC344" s="1"/>
      <c r="AD344" s="1"/>
      <c r="AE344" s="1"/>
      <c r="AF344" s="1"/>
      <c r="AG344" s="1"/>
    </row>
    <row r="345" spans="1:33" s="3" customFormat="1" ht="15.75" customHeight="1">
      <c r="A345" s="261" t="s">
        <v>25</v>
      </c>
      <c r="B345" s="262"/>
      <c r="C345" s="265" t="s">
        <v>22</v>
      </c>
      <c r="D345" s="265"/>
      <c r="E345" s="266" t="s">
        <v>3</v>
      </c>
      <c r="F345" s="268" t="s">
        <v>329</v>
      </c>
      <c r="G345" s="269"/>
      <c r="H345" s="269"/>
      <c r="I345" s="269"/>
      <c r="J345" s="269"/>
      <c r="K345" s="269"/>
      <c r="L345" s="269"/>
      <c r="M345" s="269"/>
      <c r="N345" s="269"/>
      <c r="O345" s="269"/>
      <c r="P345" s="269"/>
      <c r="Q345" s="269"/>
      <c r="R345" s="269"/>
      <c r="S345" s="269"/>
      <c r="T345" s="270"/>
      <c r="U345" s="135"/>
      <c r="V345" s="189" t="s">
        <v>27</v>
      </c>
      <c r="W345" s="265" t="s">
        <v>1023</v>
      </c>
      <c r="X345" s="1"/>
      <c r="Z345" s="1"/>
      <c r="AA345" s="1"/>
      <c r="AB345" s="1"/>
      <c r="AC345" s="1"/>
      <c r="AD345" s="1"/>
      <c r="AE345" s="1"/>
      <c r="AF345" s="1"/>
      <c r="AG345" s="1"/>
    </row>
    <row r="346" spans="1:33" ht="18.75" customHeight="1">
      <c r="A346" s="263"/>
      <c r="B346" s="264"/>
      <c r="C346" s="265"/>
      <c r="D346" s="265"/>
      <c r="E346" s="267"/>
      <c r="F346" s="271" t="s">
        <v>300</v>
      </c>
      <c r="G346" s="272"/>
      <c r="H346" s="273"/>
      <c r="I346" s="71" t="s">
        <v>28</v>
      </c>
      <c r="J346" s="71" t="s">
        <v>7</v>
      </c>
      <c r="K346" s="71" t="s">
        <v>8</v>
      </c>
      <c r="L346" s="71" t="s">
        <v>9</v>
      </c>
      <c r="M346" s="71" t="s">
        <v>10</v>
      </c>
      <c r="N346" s="71" t="s">
        <v>11</v>
      </c>
      <c r="O346" s="71" t="s">
        <v>12</v>
      </c>
      <c r="P346" s="71" t="s">
        <v>13</v>
      </c>
      <c r="Q346" s="71" t="s">
        <v>14</v>
      </c>
      <c r="R346" s="71" t="s">
        <v>15</v>
      </c>
      <c r="S346" s="71" t="s">
        <v>16</v>
      </c>
      <c r="T346" s="71" t="s">
        <v>17</v>
      </c>
      <c r="U346" s="14"/>
      <c r="V346" s="190"/>
      <c r="W346" s="265"/>
    </row>
    <row r="347" spans="1:33" ht="29.25" customHeight="1">
      <c r="A347" s="256" t="s">
        <v>1</v>
      </c>
      <c r="B347" s="256"/>
      <c r="C347" s="257" t="s">
        <v>1112</v>
      </c>
      <c r="D347" s="257"/>
      <c r="E347" s="111" t="s">
        <v>1114</v>
      </c>
      <c r="F347" s="193" t="s">
        <v>1000</v>
      </c>
      <c r="G347" s="258"/>
      <c r="H347" s="194"/>
      <c r="I347" s="94"/>
      <c r="J347" s="72"/>
      <c r="K347" s="72"/>
      <c r="L347" s="72"/>
      <c r="M347" s="72"/>
      <c r="N347" s="72">
        <v>7</v>
      </c>
      <c r="O347" s="72"/>
      <c r="P347" s="72"/>
      <c r="Q347" s="72"/>
      <c r="R347" s="72"/>
      <c r="S347" s="72"/>
      <c r="T347" s="72">
        <v>9</v>
      </c>
      <c r="U347" s="73"/>
      <c r="V347" s="114">
        <f>IF(SUM(I347:T347)=0,"",SUM(I347:T347))</f>
        <v>16</v>
      </c>
      <c r="W347" s="259" t="str">
        <f>IF($G$43="porcentaje",FIXED(V347/V348*100,2)&amp;"%",IF($G$43="Promedio",V347/V348,IF($G$43="variación porcentual",FIXED(((V347/V348)-1)*100,2)&amp;"%",IF($G$43="OTRAS","CAPTURAR EL RESULTADO DEL INDICADOR"))))</f>
        <v>33.33%</v>
      </c>
      <c r="Y347" s="1"/>
      <c r="AC347" s="10"/>
      <c r="AF347" s="10"/>
      <c r="AG347" s="10"/>
    </row>
    <row r="348" spans="1:33" ht="30" customHeight="1">
      <c r="A348" s="256" t="s">
        <v>2</v>
      </c>
      <c r="B348" s="256"/>
      <c r="C348" s="257" t="s">
        <v>1113</v>
      </c>
      <c r="D348" s="257"/>
      <c r="E348" s="111" t="s">
        <v>1114</v>
      </c>
      <c r="F348" s="193" t="s">
        <v>1001</v>
      </c>
      <c r="G348" s="258"/>
      <c r="H348" s="194"/>
      <c r="I348" s="94"/>
      <c r="J348" s="72"/>
      <c r="K348" s="72"/>
      <c r="L348" s="72"/>
      <c r="M348" s="72"/>
      <c r="N348" s="72">
        <v>6</v>
      </c>
      <c r="O348" s="72"/>
      <c r="P348" s="72"/>
      <c r="Q348" s="72"/>
      <c r="R348" s="72"/>
      <c r="S348" s="72"/>
      <c r="T348" s="72">
        <v>6</v>
      </c>
      <c r="U348" s="72">
        <f>SUM(I348:T348)</f>
        <v>12</v>
      </c>
      <c r="V348" s="114">
        <f>IF(SUM(I348:T348)=0,"",SUM(I348:T348))</f>
        <v>12</v>
      </c>
      <c r="W348" s="259"/>
      <c r="Y348" s="1"/>
      <c r="AA348" s="3"/>
      <c r="AC348" s="10"/>
      <c r="AF348" s="10"/>
      <c r="AG348" s="10"/>
    </row>
    <row r="349" spans="1:33" ht="17.25" customHeight="1">
      <c r="A349" s="260" t="s">
        <v>298</v>
      </c>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row>
    <row r="350" spans="1:33" s="3" customFormat="1" ht="15.75" customHeight="1">
      <c r="A350" s="261" t="s">
        <v>25</v>
      </c>
      <c r="B350" s="262"/>
      <c r="C350" s="265" t="s">
        <v>22</v>
      </c>
      <c r="D350" s="265"/>
      <c r="E350" s="266" t="s">
        <v>3</v>
      </c>
      <c r="F350" s="268" t="s">
        <v>329</v>
      </c>
      <c r="G350" s="269"/>
      <c r="H350" s="269"/>
      <c r="I350" s="269"/>
      <c r="J350" s="269"/>
      <c r="K350" s="269"/>
      <c r="L350" s="269"/>
      <c r="M350" s="269"/>
      <c r="N350" s="269"/>
      <c r="O350" s="269"/>
      <c r="P350" s="269"/>
      <c r="Q350" s="269"/>
      <c r="R350" s="269"/>
      <c r="S350" s="269"/>
      <c r="T350" s="270"/>
      <c r="U350" s="135"/>
      <c r="V350" s="189" t="s">
        <v>27</v>
      </c>
      <c r="W350" s="265" t="s">
        <v>332</v>
      </c>
      <c r="X350" s="1"/>
      <c r="Z350" s="1"/>
      <c r="AA350" s="1"/>
      <c r="AB350" s="1"/>
      <c r="AC350" s="1"/>
      <c r="AD350" s="1"/>
      <c r="AE350" s="1"/>
      <c r="AF350" s="1"/>
      <c r="AG350" s="1"/>
    </row>
    <row r="351" spans="1:33" ht="18.75" customHeight="1">
      <c r="A351" s="263"/>
      <c r="B351" s="264"/>
      <c r="C351" s="265"/>
      <c r="D351" s="265"/>
      <c r="E351" s="267"/>
      <c r="F351" s="271" t="s">
        <v>298</v>
      </c>
      <c r="G351" s="272"/>
      <c r="H351" s="273"/>
      <c r="I351" s="71" t="s">
        <v>28</v>
      </c>
      <c r="J351" s="71" t="s">
        <v>7</v>
      </c>
      <c r="K351" s="71" t="s">
        <v>8</v>
      </c>
      <c r="L351" s="71" t="s">
        <v>9</v>
      </c>
      <c r="M351" s="71" t="s">
        <v>10</v>
      </c>
      <c r="N351" s="71" t="s">
        <v>11</v>
      </c>
      <c r="O351" s="71" t="s">
        <v>12</v>
      </c>
      <c r="P351" s="71" t="s">
        <v>13</v>
      </c>
      <c r="Q351" s="71" t="s">
        <v>14</v>
      </c>
      <c r="R351" s="71" t="s">
        <v>15</v>
      </c>
      <c r="S351" s="71" t="s">
        <v>16</v>
      </c>
      <c r="T351" s="71" t="s">
        <v>17</v>
      </c>
      <c r="U351" s="14"/>
      <c r="V351" s="190"/>
      <c r="W351" s="265"/>
    </row>
    <row r="352" spans="1:33" ht="29.25" customHeight="1">
      <c r="A352" s="256" t="s">
        <v>1</v>
      </c>
      <c r="B352" s="256"/>
      <c r="C352" s="274" t="str">
        <f>IF(C347=0,"",C347)</f>
        <v>Talleres impartidos en 2020</v>
      </c>
      <c r="D352" s="275"/>
      <c r="E352" s="139" t="str">
        <f>IF(E347=0,"",E347)</f>
        <v>Talleres</v>
      </c>
      <c r="F352" s="193" t="s">
        <v>1021</v>
      </c>
      <c r="G352" s="258"/>
      <c r="H352" s="194"/>
      <c r="I352" s="94"/>
      <c r="J352" s="72"/>
      <c r="K352" s="72"/>
      <c r="L352" s="72"/>
      <c r="M352" s="72"/>
      <c r="N352" s="72">
        <v>7</v>
      </c>
      <c r="O352" s="72"/>
      <c r="P352" s="72"/>
      <c r="Q352" s="72"/>
      <c r="R352" s="72"/>
      <c r="S352" s="72"/>
      <c r="T352" s="72"/>
      <c r="U352" s="73"/>
      <c r="V352" s="114">
        <f>IF(SUM(I352:T352)=0,"",SUM(I352:T352))</f>
        <v>7</v>
      </c>
      <c r="W352" s="259" t="str">
        <f>IF($G$43="porcentaje",FIXED(V352/V353*100,2)&amp;"%",IF($G$43="Promedio",V352/V353,IF($G$43="variación porcentual",FIXED(((V352/V353)-1)*100,2)&amp;"%",IF($G$43="OTRAS","CAPTURAR EL RESULTADO DEL INDICADOR"))))</f>
        <v>-41.67%</v>
      </c>
      <c r="Y352" s="1"/>
      <c r="AC352" s="10"/>
      <c r="AF352" s="10"/>
      <c r="AG352" s="10"/>
    </row>
    <row r="353" spans="1:33" ht="30" customHeight="1">
      <c r="A353" s="256" t="s">
        <v>2</v>
      </c>
      <c r="B353" s="256"/>
      <c r="C353" s="274" t="str">
        <f>IF(C348=0,"",C348)</f>
        <v>Talleres impartidos en 2019</v>
      </c>
      <c r="D353" s="275"/>
      <c r="E353" s="139" t="str">
        <f>IF(E348=0,"",E348)</f>
        <v>Talleres</v>
      </c>
      <c r="F353" s="193" t="s">
        <v>1022</v>
      </c>
      <c r="G353" s="258"/>
      <c r="H353" s="194"/>
      <c r="I353" s="94"/>
      <c r="J353" s="72"/>
      <c r="K353" s="72"/>
      <c r="L353" s="72"/>
      <c r="M353" s="72"/>
      <c r="N353" s="72">
        <v>6</v>
      </c>
      <c r="O353" s="72"/>
      <c r="P353" s="72"/>
      <c r="Q353" s="72"/>
      <c r="R353" s="72"/>
      <c r="S353" s="72"/>
      <c r="T353" s="72">
        <v>6</v>
      </c>
      <c r="U353" s="72">
        <f>SUM(I353:T353)</f>
        <v>12</v>
      </c>
      <c r="V353" s="114">
        <f>IF(SUM(I353:T353)=0,"",SUM(I353:T353))</f>
        <v>12</v>
      </c>
      <c r="W353" s="259"/>
      <c r="Y353" s="1"/>
      <c r="AA353" s="3"/>
      <c r="AC353" s="10"/>
      <c r="AF353" s="10"/>
      <c r="AG353" s="10"/>
    </row>
    <row r="354" spans="1:33" s="67" customFormat="1" ht="5.25" customHeight="1">
      <c r="A354" s="74"/>
      <c r="B354" s="74"/>
      <c r="C354" s="74"/>
      <c r="D354" s="75"/>
      <c r="E354" s="75"/>
      <c r="F354" s="76"/>
      <c r="G354" s="76"/>
      <c r="H354" s="76"/>
      <c r="I354" s="77"/>
      <c r="J354" s="78"/>
      <c r="K354" s="78"/>
      <c r="L354" s="78"/>
      <c r="M354" s="78"/>
      <c r="N354" s="78"/>
      <c r="O354" s="78"/>
      <c r="P354" s="78"/>
      <c r="Q354" s="78"/>
      <c r="R354" s="78"/>
      <c r="S354" s="78"/>
      <c r="T354" s="78"/>
      <c r="U354" s="79"/>
      <c r="V354" s="80"/>
      <c r="W354" s="81"/>
      <c r="X354" s="83"/>
      <c r="Y354" s="140"/>
      <c r="AC354" s="83"/>
      <c r="AD354" s="83"/>
      <c r="AE354" s="83"/>
      <c r="AF354" s="83"/>
      <c r="AG354" s="83"/>
    </row>
    <row r="355" spans="1:33" ht="16.5" customHeight="1">
      <c r="A355" s="250" t="s">
        <v>967</v>
      </c>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115">
        <f>IF(ISERROR(W352/W347)=TRUE,"",(W352/W347))</f>
        <v>-1.2502250225022504</v>
      </c>
      <c r="X355" s="10"/>
      <c r="AC355" s="10"/>
      <c r="AD355" s="10"/>
      <c r="AE355" s="10"/>
      <c r="AF355" s="10"/>
      <c r="AG355" s="10"/>
    </row>
    <row r="356" spans="1:33" ht="6.75"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82"/>
      <c r="X356" s="10"/>
      <c r="AC356" s="10"/>
      <c r="AD356" s="10"/>
      <c r="AE356" s="10"/>
      <c r="AF356" s="10"/>
      <c r="AG356" s="10"/>
    </row>
    <row r="357" spans="1:33" s="3" customFormat="1" ht="33" customHeight="1">
      <c r="A357" s="251" t="s">
        <v>1002</v>
      </c>
      <c r="B357" s="252"/>
      <c r="C357" s="252"/>
      <c r="D357" s="252"/>
      <c r="E357" s="252"/>
      <c r="F357" s="253"/>
      <c r="G357" s="254"/>
      <c r="H357" s="254"/>
      <c r="I357" s="254"/>
      <c r="J357" s="254"/>
      <c r="K357" s="254"/>
      <c r="L357" s="254"/>
      <c r="M357" s="254"/>
      <c r="N357" s="254"/>
      <c r="O357" s="254"/>
      <c r="P357" s="254"/>
      <c r="Q357" s="254"/>
      <c r="R357" s="254"/>
      <c r="S357" s="254"/>
      <c r="T357" s="254"/>
      <c r="U357" s="254"/>
      <c r="V357" s="254"/>
      <c r="W357" s="255"/>
      <c r="X357" s="1"/>
      <c r="Z357" s="1"/>
      <c r="AA357" s="1"/>
      <c r="AB357" s="1"/>
      <c r="AC357" s="1"/>
      <c r="AD357" s="1"/>
      <c r="AE357" s="1"/>
      <c r="AF357" s="1"/>
      <c r="AG357" s="1"/>
    </row>
    <row r="358" spans="1:33" s="3" customFormat="1" ht="3.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1"/>
      <c r="Z358" s="1"/>
      <c r="AA358" s="1"/>
      <c r="AB358" s="1"/>
      <c r="AC358" s="1"/>
      <c r="AD358" s="1"/>
      <c r="AE358" s="1"/>
      <c r="AF358" s="1"/>
      <c r="AG358" s="1"/>
    </row>
    <row r="359" spans="1:33" s="66" customFormat="1" ht="48" customHeight="1">
      <c r="A359" s="265" t="s">
        <v>1092</v>
      </c>
      <c r="B359" s="265"/>
      <c r="C359" s="305" t="s">
        <v>1115</v>
      </c>
      <c r="D359" s="306"/>
      <c r="E359" s="306"/>
      <c r="F359" s="306"/>
      <c r="G359" s="306"/>
      <c r="H359" s="306"/>
      <c r="I359" s="306"/>
      <c r="J359" s="306"/>
      <c r="K359" s="306"/>
      <c r="L359" s="306"/>
      <c r="M359" s="306"/>
      <c r="N359" s="306"/>
      <c r="O359" s="306"/>
      <c r="P359" s="306"/>
      <c r="Q359" s="306"/>
      <c r="R359" s="306"/>
      <c r="S359" s="306"/>
      <c r="T359" s="306"/>
      <c r="U359" s="306"/>
      <c r="V359" s="306"/>
      <c r="W359" s="307"/>
      <c r="X359" s="65"/>
      <c r="Z359" s="65"/>
      <c r="AA359" s="65"/>
      <c r="AB359" s="65"/>
      <c r="AC359" s="65"/>
      <c r="AD359" s="65"/>
      <c r="AE359" s="65"/>
      <c r="AF359" s="65"/>
      <c r="AG359" s="65"/>
    </row>
    <row r="360" spans="1:33" s="3" customFormat="1" ht="6"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1"/>
      <c r="Z360" s="1"/>
      <c r="AA360" s="1"/>
      <c r="AB360" s="1"/>
      <c r="AC360" s="1"/>
      <c r="AD360" s="1"/>
      <c r="AE360" s="1"/>
      <c r="AF360" s="1"/>
      <c r="AG360" s="1"/>
    </row>
    <row r="361" spans="1:33" s="140" customFormat="1" ht="13.5" customHeight="1">
      <c r="A361" s="308" t="s">
        <v>1011</v>
      </c>
      <c r="B361" s="309"/>
      <c r="C361" s="309"/>
      <c r="D361" s="309"/>
      <c r="E361" s="309"/>
      <c r="F361" s="309"/>
      <c r="G361" s="309"/>
      <c r="H361" s="309"/>
      <c r="I361" s="309"/>
      <c r="J361" s="309"/>
      <c r="K361" s="309"/>
      <c r="L361" s="309"/>
      <c r="M361" s="309"/>
      <c r="N361" s="309"/>
      <c r="O361" s="309"/>
      <c r="P361" s="309"/>
      <c r="Q361" s="309"/>
      <c r="R361" s="309"/>
      <c r="S361" s="309"/>
      <c r="T361" s="309"/>
      <c r="U361" s="309"/>
      <c r="V361" s="309"/>
      <c r="W361" s="310"/>
      <c r="X361" s="67"/>
      <c r="Z361" s="67"/>
      <c r="AA361" s="67"/>
      <c r="AB361" s="67"/>
      <c r="AC361" s="67"/>
      <c r="AD361" s="67"/>
      <c r="AE361" s="67"/>
      <c r="AF361" s="67"/>
      <c r="AG361" s="67"/>
    </row>
    <row r="362" spans="1:33" s="140" customFormat="1" ht="4.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90"/>
      <c r="X362" s="67"/>
      <c r="Z362" s="67"/>
      <c r="AA362" s="67"/>
      <c r="AB362" s="67"/>
      <c r="AC362" s="67"/>
      <c r="AD362" s="67"/>
      <c r="AE362" s="67"/>
      <c r="AF362" s="67"/>
      <c r="AG362" s="67"/>
    </row>
    <row r="363" spans="1:33" s="3" customFormat="1" ht="30" customHeight="1">
      <c r="A363" s="265" t="s">
        <v>22</v>
      </c>
      <c r="B363" s="265"/>
      <c r="C363" s="276" t="s">
        <v>1116</v>
      </c>
      <c r="D363" s="276"/>
      <c r="E363" s="276"/>
      <c r="F363" s="276"/>
      <c r="G363" s="276"/>
      <c r="H363" s="276"/>
      <c r="I363" s="276"/>
      <c r="J363" s="276"/>
      <c r="K363" s="276"/>
      <c r="L363" s="276"/>
      <c r="M363" s="276"/>
      <c r="N363" s="276"/>
      <c r="O363" s="276"/>
      <c r="P363" s="276"/>
      <c r="Q363" s="276"/>
      <c r="R363" s="276"/>
      <c r="S363" s="276"/>
      <c r="T363" s="276"/>
      <c r="U363" s="276"/>
      <c r="V363" s="276"/>
      <c r="W363" s="276"/>
      <c r="X363" s="1"/>
      <c r="Z363" s="1"/>
      <c r="AA363" s="1"/>
      <c r="AB363" s="1"/>
      <c r="AC363" s="1"/>
      <c r="AD363" s="1"/>
      <c r="AE363" s="1"/>
      <c r="AF363" s="1"/>
      <c r="AG363" s="1"/>
    </row>
    <row r="364" spans="1:33" s="3" customFormat="1" ht="3.75" customHeight="1">
      <c r="A364" s="64"/>
      <c r="B364" s="49"/>
      <c r="C364" s="49"/>
      <c r="D364" s="49"/>
      <c r="E364" s="49"/>
      <c r="F364" s="49"/>
      <c r="I364" s="49"/>
      <c r="J364" s="49"/>
      <c r="K364" s="49"/>
      <c r="L364" s="49"/>
      <c r="M364" s="49"/>
      <c r="N364" s="49"/>
      <c r="O364" s="49"/>
      <c r="P364" s="49"/>
      <c r="Q364" s="49"/>
      <c r="R364" s="49"/>
      <c r="S364" s="49"/>
      <c r="T364" s="49"/>
      <c r="U364" s="49"/>
      <c r="V364" s="49"/>
      <c r="W364" s="90"/>
      <c r="X364" s="1"/>
      <c r="Z364" s="1"/>
      <c r="AA364" s="1"/>
      <c r="AB364" s="1"/>
      <c r="AC364" s="1"/>
      <c r="AD364" s="1"/>
      <c r="AE364" s="1"/>
      <c r="AF364" s="1"/>
      <c r="AG364" s="1"/>
    </row>
    <row r="365" spans="1:33" s="3" customFormat="1" ht="27" customHeight="1">
      <c r="A365" s="268" t="s">
        <v>339</v>
      </c>
      <c r="B365" s="270"/>
      <c r="C365" s="103" t="s">
        <v>1055</v>
      </c>
      <c r="D365" s="49"/>
      <c r="E365" s="265" t="s">
        <v>4</v>
      </c>
      <c r="F365" s="265"/>
      <c r="G365" s="276" t="s">
        <v>1071</v>
      </c>
      <c r="H365" s="276"/>
      <c r="I365" s="276"/>
      <c r="J365" s="276"/>
      <c r="K365" s="49"/>
      <c r="L365" s="49"/>
      <c r="M365" s="265" t="s">
        <v>1010</v>
      </c>
      <c r="N365" s="265"/>
      <c r="O365" s="265"/>
      <c r="P365" s="265"/>
      <c r="Q365" s="276" t="s">
        <v>1117</v>
      </c>
      <c r="R365" s="276"/>
      <c r="S365" s="276"/>
      <c r="T365" s="276"/>
      <c r="U365" s="276"/>
      <c r="V365" s="276"/>
      <c r="W365" s="276"/>
      <c r="X365" s="1"/>
      <c r="Z365" s="1"/>
      <c r="AA365" s="1"/>
      <c r="AB365" s="1"/>
      <c r="AC365" s="1"/>
      <c r="AD365" s="1"/>
      <c r="AE365" s="1"/>
      <c r="AF365" s="1"/>
      <c r="AG365" s="1"/>
    </row>
    <row r="366" spans="1:33" s="3" customFormat="1" ht="5.25" customHeight="1">
      <c r="A366" s="64"/>
      <c r="B366" s="49"/>
      <c r="C366" s="49"/>
      <c r="D366" s="49"/>
      <c r="E366" s="49"/>
      <c r="F366" s="49"/>
      <c r="I366" s="49"/>
      <c r="J366" s="49"/>
      <c r="K366" s="49"/>
      <c r="L366" s="49"/>
      <c r="M366" s="49"/>
      <c r="N366" s="49"/>
      <c r="O366" s="49"/>
      <c r="P366" s="49"/>
      <c r="Q366" s="49"/>
      <c r="R366" s="49"/>
      <c r="S366" s="49"/>
      <c r="T366" s="49"/>
      <c r="U366" s="49"/>
      <c r="V366" s="49"/>
      <c r="W366" s="90"/>
      <c r="X366" s="1"/>
      <c r="Z366" s="1"/>
      <c r="AA366" s="1"/>
      <c r="AB366" s="1"/>
      <c r="AC366" s="1"/>
      <c r="AD366" s="1"/>
      <c r="AE366" s="1"/>
      <c r="AF366" s="1"/>
      <c r="AG366" s="1"/>
    </row>
    <row r="367" spans="1:33" s="3" customFormat="1" ht="27" customHeight="1">
      <c r="A367" s="268" t="s">
        <v>1019</v>
      </c>
      <c r="B367" s="270"/>
      <c r="C367" s="136" t="s">
        <v>1056</v>
      </c>
      <c r="D367" s="49"/>
      <c r="E367" s="268" t="s">
        <v>24</v>
      </c>
      <c r="F367" s="270"/>
      <c r="G367" s="276" t="s">
        <v>1066</v>
      </c>
      <c r="H367" s="276"/>
      <c r="I367" s="276"/>
      <c r="J367" s="276"/>
      <c r="K367" s="49"/>
      <c r="L367" s="49"/>
      <c r="M367" s="265" t="s">
        <v>1020</v>
      </c>
      <c r="N367" s="265"/>
      <c r="O367" s="265"/>
      <c r="P367" s="265"/>
      <c r="Q367" s="276"/>
      <c r="R367" s="276"/>
      <c r="S367" s="276"/>
      <c r="T367" s="276"/>
      <c r="U367" s="276"/>
      <c r="V367" s="276"/>
      <c r="W367" s="276"/>
      <c r="X367" s="1"/>
      <c r="Z367" s="1"/>
      <c r="AA367" s="1"/>
      <c r="AB367" s="1"/>
      <c r="AC367" s="1"/>
      <c r="AD367" s="1"/>
      <c r="AE367" s="1"/>
      <c r="AF367" s="1"/>
      <c r="AG367" s="1"/>
    </row>
    <row r="368" spans="1:33" s="140" customFormat="1" ht="5.25" customHeight="1">
      <c r="A368" s="49"/>
      <c r="B368" s="49"/>
      <c r="C368" s="49"/>
      <c r="D368" s="49"/>
      <c r="E368" s="49"/>
      <c r="F368" s="49"/>
      <c r="G368" s="49"/>
      <c r="H368" s="49"/>
      <c r="I368" s="49"/>
      <c r="J368" s="49"/>
      <c r="K368" s="49"/>
      <c r="L368" s="49"/>
      <c r="M368" s="97"/>
      <c r="N368" s="97"/>
      <c r="O368" s="97"/>
      <c r="P368" s="97"/>
      <c r="Q368" s="97"/>
      <c r="R368" s="97"/>
      <c r="S368" s="97"/>
      <c r="T368" s="97"/>
      <c r="U368" s="97"/>
      <c r="V368" s="97"/>
      <c r="W368" s="98"/>
      <c r="X368" s="67"/>
      <c r="Z368" s="67"/>
      <c r="AA368" s="67"/>
      <c r="AB368" s="67"/>
      <c r="AC368" s="67"/>
      <c r="AD368" s="67"/>
      <c r="AE368" s="67"/>
      <c r="AF368" s="67"/>
      <c r="AG368" s="67"/>
    </row>
    <row r="369" spans="1:33" s="140" customFormat="1" ht="15.75" customHeight="1">
      <c r="C369" s="265" t="s">
        <v>1005</v>
      </c>
      <c r="D369" s="265"/>
      <c r="E369" s="265"/>
      <c r="F369" s="265"/>
      <c r="H369" s="49"/>
      <c r="I369" s="49"/>
      <c r="J369" s="49"/>
      <c r="O369" s="265" t="s">
        <v>1008</v>
      </c>
      <c r="P369" s="265"/>
      <c r="Q369" s="265"/>
      <c r="R369" s="265"/>
      <c r="S369" s="265"/>
      <c r="T369" s="265"/>
      <c r="U369" s="265"/>
      <c r="V369" s="265"/>
      <c r="W369" s="90"/>
      <c r="X369" s="67"/>
      <c r="Z369" s="67"/>
      <c r="AA369" s="67"/>
      <c r="AB369" s="67"/>
      <c r="AC369" s="67"/>
      <c r="AD369" s="67"/>
      <c r="AE369" s="67"/>
      <c r="AF369" s="67"/>
      <c r="AG369" s="67"/>
    </row>
    <row r="370" spans="1:33" s="140" customFormat="1" ht="24.75" customHeight="1">
      <c r="A370" s="49"/>
      <c r="B370" s="49"/>
      <c r="C370" s="49">
        <v>70</v>
      </c>
      <c r="D370" s="49"/>
      <c r="E370" s="277">
        <v>2020</v>
      </c>
      <c r="F370" s="277"/>
      <c r="H370" s="49"/>
      <c r="I370" s="49"/>
      <c r="J370" s="49"/>
      <c r="O370" s="198">
        <v>70</v>
      </c>
      <c r="P370" s="198"/>
      <c r="Q370" s="198"/>
      <c r="R370" s="198"/>
      <c r="S370" s="198"/>
      <c r="T370" s="198"/>
      <c r="U370" s="198"/>
      <c r="V370" s="198"/>
      <c r="X370" s="67"/>
      <c r="Z370" s="67"/>
      <c r="AA370" s="67"/>
      <c r="AB370" s="67"/>
      <c r="AC370" s="67"/>
      <c r="AD370" s="67"/>
      <c r="AE370" s="67"/>
      <c r="AF370" s="67"/>
      <c r="AG370" s="67"/>
    </row>
    <row r="371" spans="1:33" s="99" customFormat="1" ht="12" customHeight="1">
      <c r="C371" s="137" t="s">
        <v>1006</v>
      </c>
      <c r="D371" s="100"/>
      <c r="E371" s="278" t="s">
        <v>1007</v>
      </c>
      <c r="F371" s="278"/>
      <c r="G371" s="100"/>
      <c r="I371" s="100"/>
      <c r="J371" s="100"/>
      <c r="K371" s="100"/>
      <c r="L371" s="100"/>
      <c r="M371" s="100"/>
      <c r="N371" s="100"/>
      <c r="O371" s="137"/>
      <c r="P371" s="137"/>
      <c r="Q371" s="137"/>
      <c r="R371" s="137"/>
      <c r="S371" s="137"/>
      <c r="T371" s="137"/>
      <c r="U371" s="137"/>
      <c r="V371" s="137"/>
      <c r="W371" s="101"/>
      <c r="X371" s="102"/>
      <c r="Z371" s="102"/>
      <c r="AA371" s="102"/>
      <c r="AB371" s="102"/>
      <c r="AC371" s="102"/>
      <c r="AD371" s="102"/>
      <c r="AE371" s="102"/>
      <c r="AF371" s="102"/>
      <c r="AG371" s="102"/>
    </row>
    <row r="372" spans="1:33" s="140" customFormat="1" ht="3"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90"/>
      <c r="X372" s="67"/>
      <c r="Z372" s="67"/>
      <c r="AA372" s="67"/>
      <c r="AB372" s="67"/>
      <c r="AC372" s="67"/>
      <c r="AD372" s="67"/>
      <c r="AE372" s="67"/>
      <c r="AF372" s="67"/>
      <c r="AG372" s="67"/>
    </row>
    <row r="373" spans="1:33" s="3" customFormat="1" ht="20.25" customHeight="1">
      <c r="A373" s="279" t="s">
        <v>966</v>
      </c>
      <c r="B373" s="279"/>
      <c r="C373" s="279"/>
      <c r="D373" s="279"/>
      <c r="E373" s="279"/>
      <c r="F373" s="279"/>
      <c r="G373" s="279"/>
      <c r="H373" s="279"/>
      <c r="I373" s="279"/>
      <c r="J373" s="279"/>
      <c r="K373" s="279"/>
      <c r="L373" s="279"/>
      <c r="M373" s="279"/>
      <c r="N373" s="279"/>
      <c r="O373" s="279"/>
      <c r="P373" s="279"/>
      <c r="Q373" s="279"/>
      <c r="R373" s="279"/>
      <c r="S373" s="279"/>
      <c r="T373" s="279"/>
      <c r="U373" s="279"/>
      <c r="V373" s="279"/>
      <c r="W373" s="279"/>
      <c r="X373" s="1"/>
      <c r="Z373" s="1"/>
      <c r="AA373" s="1"/>
      <c r="AB373" s="1"/>
      <c r="AC373" s="1"/>
      <c r="AD373" s="1"/>
      <c r="AE373" s="1"/>
      <c r="AF373" s="1"/>
      <c r="AG373" s="1"/>
    </row>
    <row r="374" spans="1:33" s="3" customFormat="1" ht="15.75" customHeight="1">
      <c r="A374" s="261" t="s">
        <v>25</v>
      </c>
      <c r="B374" s="262"/>
      <c r="C374" s="265" t="s">
        <v>22</v>
      </c>
      <c r="D374" s="265"/>
      <c r="E374" s="266" t="s">
        <v>3</v>
      </c>
      <c r="F374" s="268" t="s">
        <v>329</v>
      </c>
      <c r="G374" s="269"/>
      <c r="H374" s="269"/>
      <c r="I374" s="269"/>
      <c r="J374" s="269"/>
      <c r="K374" s="269"/>
      <c r="L374" s="269"/>
      <c r="M374" s="269"/>
      <c r="N374" s="269"/>
      <c r="O374" s="269"/>
      <c r="P374" s="269"/>
      <c r="Q374" s="269"/>
      <c r="R374" s="269"/>
      <c r="S374" s="269"/>
      <c r="T374" s="270"/>
      <c r="U374" s="135"/>
      <c r="V374" s="189" t="s">
        <v>27</v>
      </c>
      <c r="W374" s="265" t="s">
        <v>1023</v>
      </c>
      <c r="X374" s="1"/>
      <c r="Z374" s="1"/>
      <c r="AA374" s="1"/>
      <c r="AB374" s="1"/>
      <c r="AC374" s="1"/>
      <c r="AD374" s="1"/>
      <c r="AE374" s="1"/>
      <c r="AF374" s="1"/>
      <c r="AG374" s="1"/>
    </row>
    <row r="375" spans="1:33" ht="18.75" customHeight="1">
      <c r="A375" s="263"/>
      <c r="B375" s="264"/>
      <c r="C375" s="265"/>
      <c r="D375" s="265"/>
      <c r="E375" s="267"/>
      <c r="F375" s="271" t="s">
        <v>300</v>
      </c>
      <c r="G375" s="272"/>
      <c r="H375" s="273"/>
      <c r="I375" s="71" t="s">
        <v>28</v>
      </c>
      <c r="J375" s="71" t="s">
        <v>7</v>
      </c>
      <c r="K375" s="71" t="s">
        <v>8</v>
      </c>
      <c r="L375" s="71" t="s">
        <v>9</v>
      </c>
      <c r="M375" s="71" t="s">
        <v>10</v>
      </c>
      <c r="N375" s="71" t="s">
        <v>11</v>
      </c>
      <c r="O375" s="71" t="s">
        <v>12</v>
      </c>
      <c r="P375" s="71" t="s">
        <v>13</v>
      </c>
      <c r="Q375" s="71" t="s">
        <v>14</v>
      </c>
      <c r="R375" s="71" t="s">
        <v>15</v>
      </c>
      <c r="S375" s="71" t="s">
        <v>16</v>
      </c>
      <c r="T375" s="71" t="s">
        <v>17</v>
      </c>
      <c r="U375" s="14"/>
      <c r="V375" s="190"/>
      <c r="W375" s="265"/>
    </row>
    <row r="376" spans="1:33" ht="29.25" customHeight="1">
      <c r="A376" s="256" t="s">
        <v>1</v>
      </c>
      <c r="B376" s="256"/>
      <c r="C376" s="257" t="s">
        <v>1118</v>
      </c>
      <c r="D376" s="257"/>
      <c r="E376" s="111"/>
      <c r="F376" s="193" t="s">
        <v>1000</v>
      </c>
      <c r="G376" s="258"/>
      <c r="H376" s="194"/>
      <c r="I376" s="94"/>
      <c r="J376" s="72"/>
      <c r="K376" s="72"/>
      <c r="L376" s="72"/>
      <c r="M376" s="72"/>
      <c r="N376" s="72">
        <v>35</v>
      </c>
      <c r="O376" s="72"/>
      <c r="P376" s="72"/>
      <c r="Q376" s="72"/>
      <c r="R376" s="72"/>
      <c r="S376" s="72"/>
      <c r="T376" s="72">
        <v>35</v>
      </c>
      <c r="U376" s="73"/>
      <c r="V376" s="114">
        <f>IF(SUM(I376:T376)=0,"",SUM(I376:T376))</f>
        <v>70</v>
      </c>
      <c r="W376" s="259" t="str">
        <f>IF($G$105="porcentaje",FIXED(V376/V377*100,2)&amp;"%",IF($G$105="Promedio",V376/V377,IF($G$105="variación porcentual",FIXED(((V376/V377)-1)*100,2)&amp;"%",IF($G$105="OTRAS","CAPTURAR EL RESULTADO DEL INDICADOR"))))</f>
        <v>100.00%</v>
      </c>
      <c r="Y376" s="1"/>
      <c r="AC376" s="10"/>
      <c r="AF376" s="10"/>
      <c r="AG376" s="10"/>
    </row>
    <row r="377" spans="1:33" ht="30" customHeight="1">
      <c r="A377" s="256" t="s">
        <v>2</v>
      </c>
      <c r="B377" s="256"/>
      <c r="C377" s="257" t="s">
        <v>1119</v>
      </c>
      <c r="D377" s="257"/>
      <c r="E377" s="111"/>
      <c r="F377" s="193" t="s">
        <v>1001</v>
      </c>
      <c r="G377" s="258"/>
      <c r="H377" s="194"/>
      <c r="I377" s="94"/>
      <c r="J377" s="72"/>
      <c r="K377" s="72"/>
      <c r="L377" s="72"/>
      <c r="M377" s="72"/>
      <c r="N377" s="72">
        <v>35</v>
      </c>
      <c r="O377" s="72"/>
      <c r="P377" s="72"/>
      <c r="Q377" s="72"/>
      <c r="R377" s="72"/>
      <c r="S377" s="72"/>
      <c r="T377" s="72">
        <v>35</v>
      </c>
      <c r="U377" s="72">
        <f>SUM(I377:T377)</f>
        <v>70</v>
      </c>
      <c r="V377" s="114">
        <f>IF(SUM(I377:T377)=0,"",SUM(I377:T377))</f>
        <v>70</v>
      </c>
      <c r="W377" s="259"/>
      <c r="Y377" s="1"/>
      <c r="AA377" s="3"/>
      <c r="AC377" s="10"/>
      <c r="AF377" s="10"/>
      <c r="AG377" s="10"/>
    </row>
    <row r="378" spans="1:33" ht="17.25" customHeight="1">
      <c r="A378" s="260" t="s">
        <v>298</v>
      </c>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row>
    <row r="379" spans="1:33" s="3" customFormat="1" ht="15.75" customHeight="1">
      <c r="A379" s="261" t="s">
        <v>25</v>
      </c>
      <c r="B379" s="262"/>
      <c r="C379" s="265" t="s">
        <v>22</v>
      </c>
      <c r="D379" s="265"/>
      <c r="E379" s="266" t="s">
        <v>3</v>
      </c>
      <c r="F379" s="268" t="s">
        <v>329</v>
      </c>
      <c r="G379" s="269"/>
      <c r="H379" s="269"/>
      <c r="I379" s="269"/>
      <c r="J379" s="269"/>
      <c r="K379" s="269"/>
      <c r="L379" s="269"/>
      <c r="M379" s="269"/>
      <c r="N379" s="269"/>
      <c r="O379" s="269"/>
      <c r="P379" s="269"/>
      <c r="Q379" s="269"/>
      <c r="R379" s="269"/>
      <c r="S379" s="269"/>
      <c r="T379" s="270"/>
      <c r="U379" s="135"/>
      <c r="V379" s="189" t="s">
        <v>27</v>
      </c>
      <c r="W379" s="265" t="s">
        <v>332</v>
      </c>
      <c r="X379" s="1"/>
      <c r="Z379" s="1"/>
      <c r="AA379" s="1"/>
      <c r="AB379" s="1"/>
      <c r="AC379" s="1"/>
      <c r="AD379" s="1"/>
      <c r="AE379" s="1"/>
      <c r="AF379" s="1"/>
      <c r="AG379" s="1"/>
    </row>
    <row r="380" spans="1:33" ht="18.75" customHeight="1">
      <c r="A380" s="263"/>
      <c r="B380" s="264"/>
      <c r="C380" s="265"/>
      <c r="D380" s="265"/>
      <c r="E380" s="267"/>
      <c r="F380" s="271" t="s">
        <v>298</v>
      </c>
      <c r="G380" s="272"/>
      <c r="H380" s="273"/>
      <c r="I380" s="71" t="s">
        <v>28</v>
      </c>
      <c r="J380" s="71" t="s">
        <v>7</v>
      </c>
      <c r="K380" s="71" t="s">
        <v>8</v>
      </c>
      <c r="L380" s="71" t="s">
        <v>9</v>
      </c>
      <c r="M380" s="71" t="s">
        <v>10</v>
      </c>
      <c r="N380" s="71" t="s">
        <v>11</v>
      </c>
      <c r="O380" s="71" t="s">
        <v>12</v>
      </c>
      <c r="P380" s="71" t="s">
        <v>13</v>
      </c>
      <c r="Q380" s="71" t="s">
        <v>14</v>
      </c>
      <c r="R380" s="71" t="s">
        <v>15</v>
      </c>
      <c r="S380" s="71" t="s">
        <v>16</v>
      </c>
      <c r="T380" s="71" t="s">
        <v>17</v>
      </c>
      <c r="U380" s="14"/>
      <c r="V380" s="190"/>
      <c r="W380" s="265"/>
    </row>
    <row r="381" spans="1:33" ht="29.25" customHeight="1">
      <c r="A381" s="256" t="s">
        <v>1</v>
      </c>
      <c r="B381" s="256"/>
      <c r="C381" s="274" t="str">
        <f>IF(C376=0,"",C376)</f>
        <v>Víctimas del delito atendidas</v>
      </c>
      <c r="D381" s="275"/>
      <c r="E381" s="139" t="str">
        <f>IF(E376=0,"",E376)</f>
        <v/>
      </c>
      <c r="F381" s="193" t="s">
        <v>1021</v>
      </c>
      <c r="G381" s="258"/>
      <c r="H381" s="194"/>
      <c r="I381" s="94"/>
      <c r="J381" s="72"/>
      <c r="K381" s="72"/>
      <c r="L381" s="72"/>
      <c r="M381" s="72"/>
      <c r="N381" s="72">
        <v>67</v>
      </c>
      <c r="O381" s="72"/>
      <c r="P381" s="72"/>
      <c r="Q381" s="72"/>
      <c r="R381" s="72"/>
      <c r="S381" s="72"/>
      <c r="T381" s="72"/>
      <c r="U381" s="73"/>
      <c r="V381" s="114">
        <f>IF(SUM(I381:T381)=0,"",SUM(I381:T381))</f>
        <v>67</v>
      </c>
      <c r="W381" s="259" t="str">
        <f>IF($G$105="porcentaje",FIXED(V381/V382*100,2)&amp;"%",IF($G$105="Promedio",V381/V382,IF($G$105="variación porcentual",FIXED(((V381/V382)-1)*100,2)&amp;"%",IF($G$105="OTRAS","CAPTURAR EL RESULTADO DEL INDICADOR"))))</f>
        <v>95.71%</v>
      </c>
      <c r="Y381" s="1"/>
      <c r="AC381" s="10"/>
      <c r="AF381" s="10"/>
      <c r="AG381" s="10"/>
    </row>
    <row r="382" spans="1:33" ht="30" customHeight="1">
      <c r="A382" s="256" t="s">
        <v>2</v>
      </c>
      <c r="B382" s="256"/>
      <c r="C382" s="274" t="str">
        <f>IF(C377=0,"",C377)</f>
        <v>Víctimas del delito recibidas</v>
      </c>
      <c r="D382" s="275"/>
      <c r="E382" s="139" t="str">
        <f>IF(E377=0,"",E377)</f>
        <v/>
      </c>
      <c r="F382" s="193" t="s">
        <v>1022</v>
      </c>
      <c r="G382" s="258"/>
      <c r="H382" s="194"/>
      <c r="I382" s="94"/>
      <c r="J382" s="72"/>
      <c r="K382" s="72"/>
      <c r="L382" s="72"/>
      <c r="M382" s="72"/>
      <c r="N382" s="72">
        <v>35</v>
      </c>
      <c r="O382" s="72"/>
      <c r="P382" s="72"/>
      <c r="Q382" s="72"/>
      <c r="R382" s="72"/>
      <c r="S382" s="72"/>
      <c r="T382" s="72">
        <v>35</v>
      </c>
      <c r="U382" s="72">
        <f>SUM(I382:T382)</f>
        <v>70</v>
      </c>
      <c r="V382" s="114">
        <f>IF(SUM(I382:T382)=0,"",SUM(I382:T382))</f>
        <v>70</v>
      </c>
      <c r="W382" s="259"/>
      <c r="Y382" s="1"/>
      <c r="AA382" s="3"/>
      <c r="AC382" s="10"/>
      <c r="AF382" s="10"/>
      <c r="AG382" s="10"/>
    </row>
    <row r="383" spans="1:33" s="67" customFormat="1" ht="5.25" customHeight="1">
      <c r="A383" s="74"/>
      <c r="B383" s="74"/>
      <c r="C383" s="74"/>
      <c r="D383" s="75"/>
      <c r="E383" s="75"/>
      <c r="F383" s="76"/>
      <c r="G383" s="76"/>
      <c r="H383" s="76"/>
      <c r="I383" s="77"/>
      <c r="J383" s="78"/>
      <c r="K383" s="78"/>
      <c r="L383" s="78"/>
      <c r="M383" s="78"/>
      <c r="N383" s="78"/>
      <c r="O383" s="78"/>
      <c r="P383" s="78"/>
      <c r="Q383" s="78"/>
      <c r="R383" s="78"/>
      <c r="S383" s="78"/>
      <c r="T383" s="78"/>
      <c r="U383" s="79"/>
      <c r="V383" s="80"/>
      <c r="W383" s="81"/>
      <c r="X383" s="83"/>
      <c r="Y383" s="140"/>
      <c r="AC383" s="83"/>
      <c r="AD383" s="83"/>
      <c r="AE383" s="83"/>
      <c r="AF383" s="83"/>
      <c r="AG383" s="83"/>
    </row>
    <row r="384" spans="1:33" ht="16.5" customHeight="1">
      <c r="A384" s="250" t="s">
        <v>967</v>
      </c>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115">
        <f>IF(ISERROR(W381/W376)=TRUE,"",(W381/W376))</f>
        <v>0.95709999999999995</v>
      </c>
      <c r="X384" s="10"/>
      <c r="AC384" s="10"/>
      <c r="AD384" s="10"/>
      <c r="AE384" s="10"/>
      <c r="AF384" s="10"/>
      <c r="AG384" s="10"/>
    </row>
    <row r="385" spans="1:33" ht="6.7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82"/>
      <c r="X385" s="10"/>
      <c r="AC385" s="10"/>
      <c r="AD385" s="10"/>
      <c r="AE385" s="10"/>
      <c r="AF385" s="10"/>
      <c r="AG385" s="10"/>
    </row>
    <row r="386" spans="1:33" s="3" customFormat="1" ht="33" customHeight="1">
      <c r="A386" s="251" t="s">
        <v>1002</v>
      </c>
      <c r="B386" s="252"/>
      <c r="C386" s="252"/>
      <c r="D386" s="252"/>
      <c r="E386" s="252"/>
      <c r="F386" s="253"/>
      <c r="G386" s="254"/>
      <c r="H386" s="254"/>
      <c r="I386" s="254"/>
      <c r="J386" s="254"/>
      <c r="K386" s="254"/>
      <c r="L386" s="254"/>
      <c r="M386" s="254"/>
      <c r="N386" s="254"/>
      <c r="O386" s="254"/>
      <c r="P386" s="254"/>
      <c r="Q386" s="254"/>
      <c r="R386" s="254"/>
      <c r="S386" s="254"/>
      <c r="T386" s="254"/>
      <c r="U386" s="254"/>
      <c r="V386" s="254"/>
      <c r="W386" s="255"/>
      <c r="X386" s="1"/>
      <c r="Z386" s="1"/>
      <c r="AA386" s="1"/>
      <c r="AB386" s="1"/>
      <c r="AC386" s="1"/>
      <c r="AD386" s="1"/>
      <c r="AE386" s="1"/>
      <c r="AF386" s="1"/>
      <c r="AG386" s="1"/>
    </row>
    <row r="387" spans="1:33" s="3" customFormat="1" ht="3.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1"/>
      <c r="Z387" s="1"/>
      <c r="AA387" s="1"/>
      <c r="AB387" s="1"/>
      <c r="AC387" s="1"/>
      <c r="AD387" s="1"/>
      <c r="AE387" s="1"/>
      <c r="AF387" s="1"/>
      <c r="AG387" s="1"/>
    </row>
    <row r="388" spans="1:33" s="66" customFormat="1" ht="48" customHeight="1">
      <c r="A388" s="265" t="s">
        <v>1093</v>
      </c>
      <c r="B388" s="265"/>
      <c r="C388" s="305" t="s">
        <v>1120</v>
      </c>
      <c r="D388" s="306"/>
      <c r="E388" s="306"/>
      <c r="F388" s="306"/>
      <c r="G388" s="306"/>
      <c r="H388" s="306"/>
      <c r="I388" s="306"/>
      <c r="J388" s="306"/>
      <c r="K388" s="306"/>
      <c r="L388" s="306"/>
      <c r="M388" s="306"/>
      <c r="N388" s="306"/>
      <c r="O388" s="306"/>
      <c r="P388" s="306"/>
      <c r="Q388" s="306"/>
      <c r="R388" s="306"/>
      <c r="S388" s="306"/>
      <c r="T388" s="306"/>
      <c r="U388" s="306"/>
      <c r="V388" s="306"/>
      <c r="W388" s="307"/>
      <c r="X388" s="65"/>
      <c r="Z388" s="65"/>
      <c r="AA388" s="65"/>
      <c r="AB388" s="65"/>
      <c r="AC388" s="65"/>
      <c r="AD388" s="65"/>
      <c r="AE388" s="65"/>
      <c r="AF388" s="65"/>
      <c r="AG388" s="65"/>
    </row>
    <row r="389" spans="1:33" s="3" customFormat="1" ht="6"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1"/>
      <c r="Z389" s="1"/>
      <c r="AA389" s="1"/>
      <c r="AB389" s="1"/>
      <c r="AC389" s="1"/>
      <c r="AD389" s="1"/>
      <c r="AE389" s="1"/>
      <c r="AF389" s="1"/>
      <c r="AG389" s="1"/>
    </row>
    <row r="390" spans="1:33" s="140" customFormat="1" ht="13.5" customHeight="1">
      <c r="A390" s="308" t="s">
        <v>1011</v>
      </c>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10"/>
      <c r="X390" s="67"/>
      <c r="Z390" s="67"/>
      <c r="AA390" s="67"/>
      <c r="AB390" s="67"/>
      <c r="AC390" s="67"/>
      <c r="AD390" s="67"/>
      <c r="AE390" s="67"/>
      <c r="AF390" s="67"/>
      <c r="AG390" s="67"/>
    </row>
    <row r="391" spans="1:33" s="140" customFormat="1" ht="4.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90"/>
      <c r="X391" s="67"/>
      <c r="Z391" s="67"/>
      <c r="AA391" s="67"/>
      <c r="AB391" s="67"/>
      <c r="AC391" s="67"/>
      <c r="AD391" s="67"/>
      <c r="AE391" s="67"/>
      <c r="AF391" s="67"/>
      <c r="AG391" s="67"/>
    </row>
    <row r="392" spans="1:33" s="3" customFormat="1" ht="30" customHeight="1">
      <c r="A392" s="265" t="s">
        <v>22</v>
      </c>
      <c r="B392" s="265"/>
      <c r="C392" s="276" t="s">
        <v>1256</v>
      </c>
      <c r="D392" s="276"/>
      <c r="E392" s="276"/>
      <c r="F392" s="276"/>
      <c r="G392" s="276"/>
      <c r="H392" s="276"/>
      <c r="I392" s="276"/>
      <c r="J392" s="276"/>
      <c r="K392" s="276"/>
      <c r="L392" s="276"/>
      <c r="M392" s="276"/>
      <c r="N392" s="276"/>
      <c r="O392" s="276"/>
      <c r="P392" s="276"/>
      <c r="Q392" s="276"/>
      <c r="R392" s="276"/>
      <c r="S392" s="276"/>
      <c r="T392" s="276"/>
      <c r="U392" s="276"/>
      <c r="V392" s="276"/>
      <c r="W392" s="276"/>
      <c r="X392" s="1"/>
      <c r="Z392" s="1"/>
      <c r="AA392" s="1"/>
      <c r="AB392" s="1"/>
      <c r="AC392" s="1"/>
      <c r="AD392" s="1"/>
      <c r="AE392" s="1"/>
      <c r="AF392" s="1"/>
      <c r="AG392" s="1"/>
    </row>
    <row r="393" spans="1:33" s="3" customFormat="1" ht="3.75" customHeight="1">
      <c r="A393" s="64"/>
      <c r="B393" s="49"/>
      <c r="C393" s="49"/>
      <c r="D393" s="49"/>
      <c r="E393" s="49"/>
      <c r="F393" s="49"/>
      <c r="I393" s="49"/>
      <c r="J393" s="49"/>
      <c r="K393" s="49"/>
      <c r="L393" s="49"/>
      <c r="M393" s="49"/>
      <c r="N393" s="49"/>
      <c r="O393" s="49"/>
      <c r="P393" s="49"/>
      <c r="Q393" s="49"/>
      <c r="R393" s="49"/>
      <c r="S393" s="49"/>
      <c r="T393" s="49"/>
      <c r="U393" s="49"/>
      <c r="V393" s="49"/>
      <c r="W393" s="90"/>
      <c r="X393" s="1"/>
      <c r="Z393" s="1"/>
      <c r="AA393" s="1"/>
      <c r="AB393" s="1"/>
      <c r="AC393" s="1"/>
      <c r="AD393" s="1"/>
      <c r="AE393" s="1"/>
      <c r="AF393" s="1"/>
      <c r="AG393" s="1"/>
    </row>
    <row r="394" spans="1:33" s="3" customFormat="1" ht="27" customHeight="1">
      <c r="A394" s="268" t="s">
        <v>339</v>
      </c>
      <c r="B394" s="270"/>
      <c r="C394" s="103" t="s">
        <v>1055</v>
      </c>
      <c r="D394" s="49"/>
      <c r="E394" s="265" t="s">
        <v>4</v>
      </c>
      <c r="F394" s="265"/>
      <c r="G394" s="276" t="s">
        <v>1071</v>
      </c>
      <c r="H394" s="276"/>
      <c r="I394" s="276"/>
      <c r="J394" s="276"/>
      <c r="K394" s="49"/>
      <c r="L394" s="49"/>
      <c r="M394" s="265" t="s">
        <v>1010</v>
      </c>
      <c r="N394" s="265"/>
      <c r="O394" s="265"/>
      <c r="P394" s="265"/>
      <c r="Q394" s="276" t="s">
        <v>1121</v>
      </c>
      <c r="R394" s="276"/>
      <c r="S394" s="276"/>
      <c r="T394" s="276"/>
      <c r="U394" s="276"/>
      <c r="V394" s="276"/>
      <c r="W394" s="276"/>
      <c r="X394" s="1"/>
      <c r="Z394" s="1"/>
      <c r="AA394" s="1"/>
      <c r="AB394" s="1"/>
      <c r="AC394" s="1"/>
      <c r="AD394" s="1"/>
      <c r="AE394" s="1"/>
      <c r="AF394" s="1"/>
      <c r="AG394" s="1"/>
    </row>
    <row r="395" spans="1:33" s="3" customFormat="1" ht="5.25" customHeight="1">
      <c r="A395" s="64"/>
      <c r="B395" s="49"/>
      <c r="C395" s="49"/>
      <c r="D395" s="49"/>
      <c r="E395" s="49"/>
      <c r="F395" s="49"/>
      <c r="I395" s="49"/>
      <c r="J395" s="49"/>
      <c r="K395" s="49"/>
      <c r="L395" s="49"/>
      <c r="M395" s="49"/>
      <c r="N395" s="49"/>
      <c r="O395" s="49"/>
      <c r="P395" s="49"/>
      <c r="Q395" s="49"/>
      <c r="R395" s="49"/>
      <c r="S395" s="49"/>
      <c r="T395" s="49"/>
      <c r="U395" s="49"/>
      <c r="V395" s="49"/>
      <c r="W395" s="90"/>
      <c r="X395" s="1"/>
      <c r="Z395" s="1"/>
      <c r="AA395" s="1"/>
      <c r="AB395" s="1"/>
      <c r="AC395" s="1"/>
      <c r="AD395" s="1"/>
      <c r="AE395" s="1"/>
      <c r="AF395" s="1"/>
      <c r="AG395" s="1"/>
    </row>
    <row r="396" spans="1:33" s="3" customFormat="1" ht="27" customHeight="1">
      <c r="A396" s="268" t="s">
        <v>1019</v>
      </c>
      <c r="B396" s="270"/>
      <c r="C396" s="136" t="s">
        <v>1056</v>
      </c>
      <c r="D396" s="49"/>
      <c r="E396" s="268" t="s">
        <v>24</v>
      </c>
      <c r="F396" s="270"/>
      <c r="G396" s="276" t="s">
        <v>1066</v>
      </c>
      <c r="H396" s="276"/>
      <c r="I396" s="276"/>
      <c r="J396" s="276"/>
      <c r="K396" s="49"/>
      <c r="L396" s="49"/>
      <c r="M396" s="265" t="s">
        <v>1020</v>
      </c>
      <c r="N396" s="265"/>
      <c r="O396" s="265"/>
      <c r="P396" s="265"/>
      <c r="Q396" s="276" t="s">
        <v>1067</v>
      </c>
      <c r="R396" s="276"/>
      <c r="S396" s="276"/>
      <c r="T396" s="276"/>
      <c r="U396" s="276"/>
      <c r="V396" s="276"/>
      <c r="W396" s="276"/>
      <c r="X396" s="1"/>
      <c r="Z396" s="1"/>
      <c r="AA396" s="1"/>
      <c r="AB396" s="1"/>
      <c r="AC396" s="1"/>
      <c r="AD396" s="1"/>
      <c r="AE396" s="1"/>
      <c r="AF396" s="1"/>
      <c r="AG396" s="1"/>
    </row>
    <row r="397" spans="1:33" s="140" customFormat="1" ht="5.25" customHeight="1">
      <c r="A397" s="49"/>
      <c r="B397" s="49"/>
      <c r="C397" s="49"/>
      <c r="D397" s="49"/>
      <c r="E397" s="49"/>
      <c r="F397" s="49"/>
      <c r="G397" s="49"/>
      <c r="H397" s="49"/>
      <c r="I397" s="49"/>
      <c r="J397" s="49"/>
      <c r="K397" s="49"/>
      <c r="L397" s="49"/>
      <c r="M397" s="97"/>
      <c r="N397" s="97"/>
      <c r="O397" s="97"/>
      <c r="P397" s="97"/>
      <c r="Q397" s="97"/>
      <c r="R397" s="97"/>
      <c r="S397" s="97"/>
      <c r="T397" s="97"/>
      <c r="U397" s="97"/>
      <c r="V397" s="97"/>
      <c r="W397" s="98"/>
      <c r="X397" s="67"/>
      <c r="Z397" s="67"/>
      <c r="AA397" s="67"/>
      <c r="AB397" s="67"/>
      <c r="AC397" s="67"/>
      <c r="AD397" s="67"/>
      <c r="AE397" s="67"/>
      <c r="AF397" s="67"/>
      <c r="AG397" s="67"/>
    </row>
    <row r="398" spans="1:33" s="140" customFormat="1" ht="15.75" customHeight="1">
      <c r="C398" s="265" t="s">
        <v>1005</v>
      </c>
      <c r="D398" s="265"/>
      <c r="E398" s="265"/>
      <c r="F398" s="265"/>
      <c r="H398" s="49"/>
      <c r="I398" s="49"/>
      <c r="J398" s="49"/>
      <c r="O398" s="265" t="s">
        <v>1008</v>
      </c>
      <c r="P398" s="265"/>
      <c r="Q398" s="265"/>
      <c r="R398" s="265"/>
      <c r="S398" s="265"/>
      <c r="T398" s="265"/>
      <c r="U398" s="265"/>
      <c r="V398" s="265"/>
      <c r="W398" s="90"/>
      <c r="X398" s="67"/>
      <c r="Z398" s="67"/>
      <c r="AA398" s="67"/>
      <c r="AB398" s="67"/>
      <c r="AC398" s="67"/>
      <c r="AD398" s="67"/>
      <c r="AE398" s="67"/>
      <c r="AF398" s="67"/>
      <c r="AG398" s="67"/>
    </row>
    <row r="399" spans="1:33" s="140" customFormat="1" ht="24.75" customHeight="1">
      <c r="A399" s="49"/>
      <c r="B399" s="49"/>
      <c r="C399" s="49">
        <v>2</v>
      </c>
      <c r="D399" s="49"/>
      <c r="E399" s="277">
        <v>2020</v>
      </c>
      <c r="F399" s="277"/>
      <c r="H399" s="49"/>
      <c r="I399" s="49"/>
      <c r="J399" s="49"/>
      <c r="O399" s="198">
        <v>2</v>
      </c>
      <c r="P399" s="198"/>
      <c r="Q399" s="198"/>
      <c r="R399" s="198"/>
      <c r="S399" s="198"/>
      <c r="T399" s="198"/>
      <c r="U399" s="198"/>
      <c r="V399" s="198"/>
      <c r="X399" s="67"/>
      <c r="Z399" s="67"/>
      <c r="AA399" s="67"/>
      <c r="AB399" s="67"/>
      <c r="AC399" s="67"/>
      <c r="AD399" s="67"/>
      <c r="AE399" s="67"/>
      <c r="AF399" s="67"/>
      <c r="AG399" s="67"/>
    </row>
    <row r="400" spans="1:33" s="99" customFormat="1" ht="12" customHeight="1">
      <c r="C400" s="137" t="s">
        <v>1006</v>
      </c>
      <c r="D400" s="100"/>
      <c r="E400" s="278" t="s">
        <v>1007</v>
      </c>
      <c r="F400" s="278"/>
      <c r="G400" s="100"/>
      <c r="I400" s="100"/>
      <c r="J400" s="100"/>
      <c r="K400" s="100"/>
      <c r="L400" s="100"/>
      <c r="M400" s="100"/>
      <c r="N400" s="100"/>
      <c r="O400" s="137"/>
      <c r="P400" s="137"/>
      <c r="Q400" s="137"/>
      <c r="R400" s="137"/>
      <c r="S400" s="137"/>
      <c r="T400" s="137"/>
      <c r="U400" s="137"/>
      <c r="V400" s="137"/>
      <c r="W400" s="101"/>
      <c r="X400" s="102"/>
      <c r="Z400" s="102"/>
      <c r="AA400" s="102"/>
      <c r="AB400" s="102"/>
      <c r="AC400" s="102"/>
      <c r="AD400" s="102"/>
      <c r="AE400" s="102"/>
      <c r="AF400" s="102"/>
      <c r="AG400" s="102"/>
    </row>
    <row r="401" spans="1:33" s="140" customFormat="1" ht="3"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90"/>
      <c r="X401" s="67"/>
      <c r="Z401" s="67"/>
      <c r="AA401" s="67"/>
      <c r="AB401" s="67"/>
      <c r="AC401" s="67"/>
      <c r="AD401" s="67"/>
      <c r="AE401" s="67"/>
      <c r="AF401" s="67"/>
      <c r="AG401" s="67"/>
    </row>
    <row r="402" spans="1:33" s="3" customFormat="1" ht="20.25" customHeight="1">
      <c r="A402" s="279" t="s">
        <v>966</v>
      </c>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1"/>
      <c r="Z402" s="1"/>
      <c r="AA402" s="1"/>
      <c r="AB402" s="1"/>
      <c r="AC402" s="1"/>
      <c r="AD402" s="1"/>
      <c r="AE402" s="1"/>
      <c r="AF402" s="1"/>
      <c r="AG402" s="1"/>
    </row>
    <row r="403" spans="1:33" s="3" customFormat="1" ht="15.75" customHeight="1">
      <c r="A403" s="261" t="s">
        <v>25</v>
      </c>
      <c r="B403" s="262"/>
      <c r="C403" s="265" t="s">
        <v>22</v>
      </c>
      <c r="D403" s="265"/>
      <c r="E403" s="266" t="s">
        <v>3</v>
      </c>
      <c r="F403" s="268" t="s">
        <v>329</v>
      </c>
      <c r="G403" s="269"/>
      <c r="H403" s="269"/>
      <c r="I403" s="269"/>
      <c r="J403" s="269"/>
      <c r="K403" s="269"/>
      <c r="L403" s="269"/>
      <c r="M403" s="269"/>
      <c r="N403" s="269"/>
      <c r="O403" s="269"/>
      <c r="P403" s="269"/>
      <c r="Q403" s="269"/>
      <c r="R403" s="269"/>
      <c r="S403" s="269"/>
      <c r="T403" s="270"/>
      <c r="U403" s="135"/>
      <c r="V403" s="189" t="s">
        <v>27</v>
      </c>
      <c r="W403" s="265" t="s">
        <v>1023</v>
      </c>
      <c r="X403" s="1"/>
      <c r="Z403" s="1"/>
      <c r="AA403" s="1"/>
      <c r="AB403" s="1"/>
      <c r="AC403" s="1"/>
      <c r="AD403" s="1"/>
      <c r="AE403" s="1"/>
      <c r="AF403" s="1"/>
      <c r="AG403" s="1"/>
    </row>
    <row r="404" spans="1:33" ht="18.75" customHeight="1">
      <c r="A404" s="263"/>
      <c r="B404" s="264"/>
      <c r="C404" s="265"/>
      <c r="D404" s="265"/>
      <c r="E404" s="267"/>
      <c r="F404" s="271" t="s">
        <v>300</v>
      </c>
      <c r="G404" s="272"/>
      <c r="H404" s="273"/>
      <c r="I404" s="71" t="s">
        <v>28</v>
      </c>
      <c r="J404" s="71" t="s">
        <v>7</v>
      </c>
      <c r="K404" s="71" t="s">
        <v>8</v>
      </c>
      <c r="L404" s="71" t="s">
        <v>9</v>
      </c>
      <c r="M404" s="71" t="s">
        <v>10</v>
      </c>
      <c r="N404" s="71" t="s">
        <v>11</v>
      </c>
      <c r="O404" s="71" t="s">
        <v>12</v>
      </c>
      <c r="P404" s="71" t="s">
        <v>13</v>
      </c>
      <c r="Q404" s="71" t="s">
        <v>14</v>
      </c>
      <c r="R404" s="71" t="s">
        <v>15</v>
      </c>
      <c r="S404" s="71" t="s">
        <v>16</v>
      </c>
      <c r="T404" s="71" t="s">
        <v>17</v>
      </c>
      <c r="U404" s="14"/>
      <c r="V404" s="190"/>
      <c r="W404" s="265"/>
    </row>
    <row r="405" spans="1:33" ht="29.25" customHeight="1">
      <c r="A405" s="256" t="s">
        <v>1</v>
      </c>
      <c r="B405" s="256"/>
      <c r="C405" s="257" t="s">
        <v>1122</v>
      </c>
      <c r="D405" s="257"/>
      <c r="E405" s="111" t="s">
        <v>1124</v>
      </c>
      <c r="F405" s="193" t="s">
        <v>1000</v>
      </c>
      <c r="G405" s="258"/>
      <c r="H405" s="194"/>
      <c r="I405" s="94"/>
      <c r="J405" s="72"/>
      <c r="K405" s="72"/>
      <c r="L405" s="72"/>
      <c r="M405" s="72"/>
      <c r="N405" s="72">
        <v>0</v>
      </c>
      <c r="O405" s="72"/>
      <c r="P405" s="72"/>
      <c r="Q405" s="72"/>
      <c r="R405" s="72"/>
      <c r="S405" s="72"/>
      <c r="T405" s="72">
        <v>2</v>
      </c>
      <c r="U405" s="73"/>
      <c r="V405" s="114">
        <f>IF(SUM(I405:T405)=0,"",SUM(I405:T405))</f>
        <v>2</v>
      </c>
      <c r="W405" s="259" t="str">
        <f>IF($G$105="porcentaje",FIXED(V405/V406*100,2)&amp;"%",IF($G$105="Promedio",V405/V406,IF($G$105="variación porcentual",FIXED(((V405/V406)-1)*100,2)&amp;"%",IF($G$105="OTRAS","CAPTURAR EL RESULTADO DEL INDICADOR"))))</f>
        <v>100.00%</v>
      </c>
      <c r="Y405" s="1"/>
      <c r="AC405" s="10"/>
      <c r="AF405" s="10"/>
      <c r="AG405" s="10"/>
    </row>
    <row r="406" spans="1:33" ht="30" customHeight="1">
      <c r="A406" s="256" t="s">
        <v>2</v>
      </c>
      <c r="B406" s="256"/>
      <c r="C406" s="257" t="s">
        <v>1123</v>
      </c>
      <c r="D406" s="257"/>
      <c r="E406" s="111" t="s">
        <v>1124</v>
      </c>
      <c r="F406" s="193" t="s">
        <v>1001</v>
      </c>
      <c r="G406" s="258"/>
      <c r="H406" s="194"/>
      <c r="I406" s="94"/>
      <c r="J406" s="72"/>
      <c r="K406" s="72"/>
      <c r="L406" s="72"/>
      <c r="M406" s="72"/>
      <c r="N406" s="72">
        <v>0</v>
      </c>
      <c r="O406" s="72"/>
      <c r="P406" s="72"/>
      <c r="Q406" s="72"/>
      <c r="R406" s="72"/>
      <c r="S406" s="72"/>
      <c r="T406" s="72">
        <v>2</v>
      </c>
      <c r="U406" s="72">
        <f>SUM(I406:T406)</f>
        <v>2</v>
      </c>
      <c r="V406" s="114">
        <f>IF(SUM(I406:T406)=0,"",SUM(I406:T406))</f>
        <v>2</v>
      </c>
      <c r="W406" s="259"/>
      <c r="Y406" s="1"/>
      <c r="AA406" s="3"/>
      <c r="AC406" s="10"/>
      <c r="AF406" s="10"/>
      <c r="AG406" s="10"/>
    </row>
    <row r="407" spans="1:33" ht="17.25" customHeight="1">
      <c r="A407" s="260" t="s">
        <v>298</v>
      </c>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row>
    <row r="408" spans="1:33" s="3" customFormat="1" ht="15.75" customHeight="1">
      <c r="A408" s="261" t="s">
        <v>25</v>
      </c>
      <c r="B408" s="262"/>
      <c r="C408" s="265" t="s">
        <v>22</v>
      </c>
      <c r="D408" s="265"/>
      <c r="E408" s="266" t="s">
        <v>3</v>
      </c>
      <c r="F408" s="268" t="s">
        <v>329</v>
      </c>
      <c r="G408" s="269"/>
      <c r="H408" s="269"/>
      <c r="I408" s="269"/>
      <c r="J408" s="269"/>
      <c r="K408" s="269"/>
      <c r="L408" s="269"/>
      <c r="M408" s="269"/>
      <c r="N408" s="269"/>
      <c r="O408" s="269"/>
      <c r="P408" s="269"/>
      <c r="Q408" s="269"/>
      <c r="R408" s="269"/>
      <c r="S408" s="269"/>
      <c r="T408" s="270"/>
      <c r="U408" s="135"/>
      <c r="V408" s="189" t="s">
        <v>27</v>
      </c>
      <c r="W408" s="265" t="s">
        <v>332</v>
      </c>
      <c r="X408" s="1"/>
      <c r="Z408" s="1"/>
      <c r="AA408" s="1"/>
      <c r="AB408" s="1"/>
      <c r="AC408" s="1"/>
      <c r="AD408" s="1"/>
      <c r="AE408" s="1"/>
      <c r="AF408" s="1"/>
      <c r="AG408" s="1"/>
    </row>
    <row r="409" spans="1:33" ht="18.75" customHeight="1">
      <c r="A409" s="263"/>
      <c r="B409" s="264"/>
      <c r="C409" s="265"/>
      <c r="D409" s="265"/>
      <c r="E409" s="267"/>
      <c r="F409" s="271" t="s">
        <v>298</v>
      </c>
      <c r="G409" s="272"/>
      <c r="H409" s="273"/>
      <c r="I409" s="71" t="s">
        <v>28</v>
      </c>
      <c r="J409" s="71" t="s">
        <v>7</v>
      </c>
      <c r="K409" s="71" t="s">
        <v>8</v>
      </c>
      <c r="L409" s="71" t="s">
        <v>9</v>
      </c>
      <c r="M409" s="71" t="s">
        <v>10</v>
      </c>
      <c r="N409" s="71" t="s">
        <v>11</v>
      </c>
      <c r="O409" s="71" t="s">
        <v>12</v>
      </c>
      <c r="P409" s="71" t="s">
        <v>13</v>
      </c>
      <c r="Q409" s="71" t="s">
        <v>14</v>
      </c>
      <c r="R409" s="71" t="s">
        <v>15</v>
      </c>
      <c r="S409" s="71" t="s">
        <v>16</v>
      </c>
      <c r="T409" s="71" t="s">
        <v>17</v>
      </c>
      <c r="U409" s="14"/>
      <c r="V409" s="190"/>
      <c r="W409" s="265"/>
    </row>
    <row r="410" spans="1:33" ht="29.25" customHeight="1">
      <c r="A410" s="256" t="s">
        <v>1</v>
      </c>
      <c r="B410" s="256"/>
      <c r="C410" s="274" t="str">
        <f>IF(C405=0,"",C405)</f>
        <v>Proyectos implementados</v>
      </c>
      <c r="D410" s="275"/>
      <c r="E410" s="139" t="str">
        <f>IF(E405=0,"",E405)</f>
        <v>Proyectos</v>
      </c>
      <c r="F410" s="193" t="s">
        <v>1021</v>
      </c>
      <c r="G410" s="258"/>
      <c r="H410" s="194"/>
      <c r="I410" s="94"/>
      <c r="J410" s="72"/>
      <c r="K410" s="72"/>
      <c r="L410" s="72"/>
      <c r="M410" s="72"/>
      <c r="N410" s="72">
        <v>0</v>
      </c>
      <c r="O410" s="72"/>
      <c r="P410" s="72"/>
      <c r="Q410" s="72"/>
      <c r="R410" s="72"/>
      <c r="S410" s="72"/>
      <c r="T410" s="72"/>
      <c r="U410" s="73"/>
      <c r="V410" s="114" t="str">
        <f>IF(SUM(I410:T410)=0,"",SUM(I410:T410))</f>
        <v/>
      </c>
      <c r="W410" s="259" t="e">
        <f>IF($G$105="porcentaje",FIXED(V410/V411*100,2)&amp;"%",IF($G$105="Promedio",V410/V411,IF($G$105="variación porcentual",FIXED(((V410/V411)-1)*100,2)&amp;"%",IF($G$105="OTRAS","CAPTURAR EL RESULTADO DEL INDICADOR"))))</f>
        <v>#VALUE!</v>
      </c>
      <c r="Y410" s="1"/>
      <c r="AC410" s="10"/>
      <c r="AF410" s="10"/>
      <c r="AG410" s="10"/>
    </row>
    <row r="411" spans="1:33" ht="30" customHeight="1">
      <c r="A411" s="256" t="s">
        <v>2</v>
      </c>
      <c r="B411" s="256"/>
      <c r="C411" s="274" t="str">
        <f>IF(C406=0,"",C406)</f>
        <v>Proyectos programados</v>
      </c>
      <c r="D411" s="275"/>
      <c r="E411" s="139" t="str">
        <f>IF(E406=0,"",E406)</f>
        <v>Proyectos</v>
      </c>
      <c r="F411" s="193" t="s">
        <v>1022</v>
      </c>
      <c r="G411" s="258"/>
      <c r="H411" s="194"/>
      <c r="I411" s="94"/>
      <c r="J411" s="72"/>
      <c r="K411" s="72"/>
      <c r="L411" s="72"/>
      <c r="M411" s="72"/>
      <c r="N411" s="72">
        <v>0</v>
      </c>
      <c r="O411" s="72"/>
      <c r="P411" s="72"/>
      <c r="Q411" s="72"/>
      <c r="R411" s="72"/>
      <c r="S411" s="72"/>
      <c r="T411" s="72">
        <v>2</v>
      </c>
      <c r="U411" s="72">
        <f>SUM(I411:T411)</f>
        <v>2</v>
      </c>
      <c r="V411" s="114">
        <f>IF(SUM(I411:T411)=0,"",SUM(I411:T411))</f>
        <v>2</v>
      </c>
      <c r="W411" s="259"/>
      <c r="Y411" s="1"/>
      <c r="AA411" s="3"/>
      <c r="AC411" s="10"/>
      <c r="AF411" s="10"/>
      <c r="AG411" s="10"/>
    </row>
    <row r="412" spans="1:33" s="67" customFormat="1" ht="5.25" customHeight="1">
      <c r="A412" s="74"/>
      <c r="B412" s="74"/>
      <c r="C412" s="74"/>
      <c r="D412" s="75"/>
      <c r="E412" s="75"/>
      <c r="F412" s="76"/>
      <c r="G412" s="76"/>
      <c r="H412" s="76"/>
      <c r="I412" s="77"/>
      <c r="J412" s="78"/>
      <c r="K412" s="78"/>
      <c r="L412" s="78"/>
      <c r="M412" s="78"/>
      <c r="N412" s="78"/>
      <c r="O412" s="78"/>
      <c r="P412" s="78"/>
      <c r="Q412" s="78"/>
      <c r="R412" s="78"/>
      <c r="S412" s="78"/>
      <c r="T412" s="78"/>
      <c r="U412" s="79"/>
      <c r="V412" s="80"/>
      <c r="W412" s="81"/>
      <c r="X412" s="83"/>
      <c r="Y412" s="140"/>
      <c r="AC412" s="83"/>
      <c r="AD412" s="83"/>
      <c r="AE412" s="83"/>
      <c r="AF412" s="83"/>
      <c r="AG412" s="83"/>
    </row>
    <row r="413" spans="1:33" ht="16.5" customHeight="1">
      <c r="A413" s="250" t="s">
        <v>967</v>
      </c>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115" t="str">
        <f>IF(ISERROR(W410/W405)=TRUE,"",(W410/W405))</f>
        <v/>
      </c>
      <c r="X413" s="10"/>
      <c r="AC413" s="10"/>
      <c r="AD413" s="10"/>
      <c r="AE413" s="10"/>
      <c r="AF413" s="10"/>
      <c r="AG413" s="10"/>
    </row>
    <row r="414" spans="1:33" ht="6.75"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82"/>
      <c r="X414" s="10"/>
      <c r="AC414" s="10"/>
      <c r="AD414" s="10"/>
      <c r="AE414" s="10"/>
      <c r="AF414" s="10"/>
      <c r="AG414" s="10"/>
    </row>
    <row r="415" spans="1:33" s="3" customFormat="1" ht="33" customHeight="1">
      <c r="A415" s="251" t="s">
        <v>1002</v>
      </c>
      <c r="B415" s="252"/>
      <c r="C415" s="252"/>
      <c r="D415" s="252"/>
      <c r="E415" s="252"/>
      <c r="F415" s="253"/>
      <c r="G415" s="254"/>
      <c r="H415" s="254"/>
      <c r="I415" s="254"/>
      <c r="J415" s="254"/>
      <c r="K415" s="254"/>
      <c r="L415" s="254"/>
      <c r="M415" s="254"/>
      <c r="N415" s="254"/>
      <c r="O415" s="254"/>
      <c r="P415" s="254"/>
      <c r="Q415" s="254"/>
      <c r="R415" s="254"/>
      <c r="S415" s="254"/>
      <c r="T415" s="254"/>
      <c r="U415" s="254"/>
      <c r="V415" s="254"/>
      <c r="W415" s="255"/>
      <c r="X415" s="1"/>
      <c r="Z415" s="1"/>
      <c r="AA415" s="1"/>
      <c r="AB415" s="1"/>
      <c r="AC415" s="1"/>
      <c r="AD415" s="1"/>
      <c r="AE415" s="1"/>
      <c r="AF415" s="1"/>
      <c r="AG415" s="1"/>
    </row>
    <row r="416" spans="1:33" s="3" customFormat="1" ht="3.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1"/>
      <c r="Z416" s="1"/>
      <c r="AA416" s="1"/>
      <c r="AB416" s="1"/>
      <c r="AC416" s="1"/>
      <c r="AD416" s="1"/>
      <c r="AE416" s="1"/>
      <c r="AF416" s="1"/>
      <c r="AG416" s="1"/>
    </row>
    <row r="417" spans="1:33" s="66" customFormat="1" ht="48" customHeight="1">
      <c r="A417" s="265" t="s">
        <v>1094</v>
      </c>
      <c r="B417" s="265"/>
      <c r="C417" s="305" t="s">
        <v>1125</v>
      </c>
      <c r="D417" s="306"/>
      <c r="E417" s="306"/>
      <c r="F417" s="306"/>
      <c r="G417" s="306"/>
      <c r="H417" s="306"/>
      <c r="I417" s="306"/>
      <c r="J417" s="306"/>
      <c r="K417" s="306"/>
      <c r="L417" s="306"/>
      <c r="M417" s="306"/>
      <c r="N417" s="306"/>
      <c r="O417" s="306"/>
      <c r="P417" s="306"/>
      <c r="Q417" s="306"/>
      <c r="R417" s="306"/>
      <c r="S417" s="306"/>
      <c r="T417" s="306"/>
      <c r="U417" s="306"/>
      <c r="V417" s="306"/>
      <c r="W417" s="307"/>
      <c r="X417" s="65"/>
      <c r="Z417" s="65"/>
      <c r="AA417" s="65"/>
      <c r="AB417" s="65"/>
      <c r="AC417" s="65"/>
      <c r="AD417" s="65"/>
      <c r="AE417" s="65"/>
      <c r="AF417" s="65"/>
      <c r="AG417" s="65"/>
    </row>
    <row r="418" spans="1:33" s="3" customFormat="1" ht="6"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1"/>
      <c r="Z418" s="1"/>
      <c r="AA418" s="1"/>
      <c r="AB418" s="1"/>
      <c r="AC418" s="1"/>
      <c r="AD418" s="1"/>
      <c r="AE418" s="1"/>
      <c r="AF418" s="1"/>
      <c r="AG418" s="1"/>
    </row>
    <row r="419" spans="1:33" s="140" customFormat="1" ht="13.5" customHeight="1">
      <c r="A419" s="308" t="s">
        <v>1011</v>
      </c>
      <c r="B419" s="309"/>
      <c r="C419" s="309"/>
      <c r="D419" s="309"/>
      <c r="E419" s="309"/>
      <c r="F419" s="309"/>
      <c r="G419" s="309"/>
      <c r="H419" s="309"/>
      <c r="I419" s="309"/>
      <c r="J419" s="309"/>
      <c r="K419" s="309"/>
      <c r="L419" s="309"/>
      <c r="M419" s="309"/>
      <c r="N419" s="309"/>
      <c r="O419" s="309"/>
      <c r="P419" s="309"/>
      <c r="Q419" s="309"/>
      <c r="R419" s="309"/>
      <c r="S419" s="309"/>
      <c r="T419" s="309"/>
      <c r="U419" s="309"/>
      <c r="V419" s="309"/>
      <c r="W419" s="310"/>
      <c r="X419" s="67"/>
      <c r="Z419" s="67"/>
      <c r="AA419" s="67"/>
      <c r="AB419" s="67"/>
      <c r="AC419" s="67"/>
      <c r="AD419" s="67"/>
      <c r="AE419" s="67"/>
      <c r="AF419" s="67"/>
      <c r="AG419" s="67"/>
    </row>
    <row r="420" spans="1:33" s="140" customFormat="1" ht="4.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90"/>
      <c r="X420" s="67"/>
      <c r="Z420" s="67"/>
      <c r="AA420" s="67"/>
      <c r="AB420" s="67"/>
      <c r="AC420" s="67"/>
      <c r="AD420" s="67"/>
      <c r="AE420" s="67"/>
      <c r="AF420" s="67"/>
      <c r="AG420" s="67"/>
    </row>
    <row r="421" spans="1:33" s="3" customFormat="1" ht="30" customHeight="1">
      <c r="A421" s="265" t="s">
        <v>22</v>
      </c>
      <c r="B421" s="265"/>
      <c r="C421" s="276" t="s">
        <v>1126</v>
      </c>
      <c r="D421" s="276"/>
      <c r="E421" s="276"/>
      <c r="F421" s="276"/>
      <c r="G421" s="276"/>
      <c r="H421" s="276"/>
      <c r="I421" s="276"/>
      <c r="J421" s="276"/>
      <c r="K421" s="276"/>
      <c r="L421" s="276"/>
      <c r="M421" s="276"/>
      <c r="N421" s="276"/>
      <c r="O421" s="276"/>
      <c r="P421" s="276"/>
      <c r="Q421" s="276"/>
      <c r="R421" s="276"/>
      <c r="S421" s="276"/>
      <c r="T421" s="276"/>
      <c r="U421" s="276"/>
      <c r="V421" s="276"/>
      <c r="W421" s="276"/>
      <c r="X421" s="1"/>
      <c r="Z421" s="1"/>
      <c r="AA421" s="1"/>
      <c r="AB421" s="1"/>
      <c r="AC421" s="1"/>
      <c r="AD421" s="1"/>
      <c r="AE421" s="1"/>
      <c r="AF421" s="1"/>
      <c r="AG421" s="1"/>
    </row>
    <row r="422" spans="1:33" s="3" customFormat="1" ht="3.75" customHeight="1">
      <c r="A422" s="64"/>
      <c r="B422" s="49"/>
      <c r="C422" s="49"/>
      <c r="D422" s="49"/>
      <c r="E422" s="49"/>
      <c r="F422" s="49"/>
      <c r="I422" s="49"/>
      <c r="J422" s="49"/>
      <c r="K422" s="49"/>
      <c r="L422" s="49"/>
      <c r="M422" s="49"/>
      <c r="N422" s="49"/>
      <c r="O422" s="49"/>
      <c r="P422" s="49"/>
      <c r="Q422" s="49"/>
      <c r="R422" s="49"/>
      <c r="S422" s="49"/>
      <c r="T422" s="49"/>
      <c r="U422" s="49"/>
      <c r="V422" s="49"/>
      <c r="W422" s="90"/>
      <c r="X422" s="1"/>
      <c r="Z422" s="1"/>
      <c r="AA422" s="1"/>
      <c r="AB422" s="1"/>
      <c r="AC422" s="1"/>
      <c r="AD422" s="1"/>
      <c r="AE422" s="1"/>
      <c r="AF422" s="1"/>
      <c r="AG422" s="1"/>
    </row>
    <row r="423" spans="1:33" s="3" customFormat="1" ht="27" customHeight="1">
      <c r="A423" s="268" t="s">
        <v>339</v>
      </c>
      <c r="B423" s="270"/>
      <c r="C423" s="103" t="s">
        <v>1055</v>
      </c>
      <c r="D423" s="49"/>
      <c r="E423" s="265" t="s">
        <v>4</v>
      </c>
      <c r="F423" s="265"/>
      <c r="G423" s="276" t="s">
        <v>1071</v>
      </c>
      <c r="H423" s="276"/>
      <c r="I423" s="276"/>
      <c r="J423" s="276"/>
      <c r="K423" s="49"/>
      <c r="L423" s="49"/>
      <c r="M423" s="265" t="s">
        <v>1010</v>
      </c>
      <c r="N423" s="265"/>
      <c r="O423" s="265"/>
      <c r="P423" s="265"/>
      <c r="Q423" s="276" t="s">
        <v>1127</v>
      </c>
      <c r="R423" s="276"/>
      <c r="S423" s="276"/>
      <c r="T423" s="276"/>
      <c r="U423" s="276"/>
      <c r="V423" s="276"/>
      <c r="W423" s="276"/>
      <c r="X423" s="1"/>
      <c r="Z423" s="1"/>
      <c r="AA423" s="1"/>
      <c r="AB423" s="1"/>
      <c r="AC423" s="1"/>
      <c r="AD423" s="1"/>
      <c r="AE423" s="1"/>
      <c r="AF423" s="1"/>
      <c r="AG423" s="1"/>
    </row>
    <row r="424" spans="1:33" s="3" customFormat="1" ht="5.25" customHeight="1">
      <c r="A424" s="64"/>
      <c r="B424" s="49"/>
      <c r="C424" s="49"/>
      <c r="D424" s="49"/>
      <c r="E424" s="49"/>
      <c r="F424" s="49"/>
      <c r="I424" s="49"/>
      <c r="J424" s="49"/>
      <c r="K424" s="49"/>
      <c r="L424" s="49"/>
      <c r="M424" s="49"/>
      <c r="N424" s="49"/>
      <c r="O424" s="49"/>
      <c r="P424" s="49"/>
      <c r="Q424" s="49"/>
      <c r="R424" s="49"/>
      <c r="S424" s="49"/>
      <c r="T424" s="49"/>
      <c r="U424" s="49"/>
      <c r="V424" s="49"/>
      <c r="W424" s="90"/>
      <c r="X424" s="1"/>
      <c r="Z424" s="1"/>
      <c r="AA424" s="1"/>
      <c r="AB424" s="1"/>
      <c r="AC424" s="1"/>
      <c r="AD424" s="1"/>
      <c r="AE424" s="1"/>
      <c r="AF424" s="1"/>
      <c r="AG424" s="1"/>
    </row>
    <row r="425" spans="1:33" s="3" customFormat="1" ht="27" customHeight="1">
      <c r="A425" s="268" t="s">
        <v>1019</v>
      </c>
      <c r="B425" s="270"/>
      <c r="C425" s="136" t="s">
        <v>1056</v>
      </c>
      <c r="D425" s="49"/>
      <c r="E425" s="268" t="s">
        <v>24</v>
      </c>
      <c r="F425" s="270"/>
      <c r="G425" s="276" t="s">
        <v>1066</v>
      </c>
      <c r="H425" s="276"/>
      <c r="I425" s="276"/>
      <c r="J425" s="276"/>
      <c r="K425" s="49"/>
      <c r="L425" s="49"/>
      <c r="M425" s="265" t="s">
        <v>1020</v>
      </c>
      <c r="N425" s="265"/>
      <c r="O425" s="265"/>
      <c r="P425" s="265"/>
      <c r="Q425" s="276" t="s">
        <v>1067</v>
      </c>
      <c r="R425" s="276"/>
      <c r="S425" s="276"/>
      <c r="T425" s="276"/>
      <c r="U425" s="276"/>
      <c r="V425" s="276"/>
      <c r="W425" s="276"/>
      <c r="X425" s="1"/>
      <c r="Z425" s="1"/>
      <c r="AA425" s="1"/>
      <c r="AB425" s="1"/>
      <c r="AC425" s="1"/>
      <c r="AD425" s="1"/>
      <c r="AE425" s="1"/>
      <c r="AF425" s="1"/>
      <c r="AG425" s="1"/>
    </row>
    <row r="426" spans="1:33" s="140" customFormat="1" ht="5.25" customHeight="1">
      <c r="A426" s="49"/>
      <c r="B426" s="49"/>
      <c r="C426" s="49"/>
      <c r="D426" s="49"/>
      <c r="E426" s="49"/>
      <c r="F426" s="49"/>
      <c r="G426" s="49"/>
      <c r="H426" s="49"/>
      <c r="I426" s="49"/>
      <c r="J426" s="49"/>
      <c r="K426" s="49"/>
      <c r="L426" s="49"/>
      <c r="M426" s="97"/>
      <c r="N426" s="97"/>
      <c r="O426" s="97"/>
      <c r="P426" s="97"/>
      <c r="Q426" s="97"/>
      <c r="R426" s="97"/>
      <c r="S426" s="97"/>
      <c r="T426" s="97"/>
      <c r="U426" s="97"/>
      <c r="V426" s="97"/>
      <c r="W426" s="98"/>
      <c r="X426" s="67"/>
      <c r="Z426" s="67"/>
      <c r="AA426" s="67"/>
      <c r="AB426" s="67"/>
      <c r="AC426" s="67"/>
      <c r="AD426" s="67"/>
      <c r="AE426" s="67"/>
      <c r="AF426" s="67"/>
      <c r="AG426" s="67"/>
    </row>
    <row r="427" spans="1:33" s="140" customFormat="1" ht="15.75" customHeight="1">
      <c r="C427" s="265" t="s">
        <v>1005</v>
      </c>
      <c r="D427" s="265"/>
      <c r="E427" s="265"/>
      <c r="F427" s="265"/>
      <c r="H427" s="49"/>
      <c r="I427" s="49"/>
      <c r="J427" s="49"/>
      <c r="O427" s="265" t="s">
        <v>1008</v>
      </c>
      <c r="P427" s="265"/>
      <c r="Q427" s="265"/>
      <c r="R427" s="265"/>
      <c r="S427" s="265"/>
      <c r="T427" s="265"/>
      <c r="U427" s="265"/>
      <c r="V427" s="265"/>
      <c r="W427" s="90"/>
      <c r="X427" s="67"/>
      <c r="Z427" s="67"/>
      <c r="AA427" s="67"/>
      <c r="AB427" s="67"/>
      <c r="AC427" s="67"/>
      <c r="AD427" s="67"/>
      <c r="AE427" s="67"/>
      <c r="AF427" s="67"/>
      <c r="AG427" s="67"/>
    </row>
    <row r="428" spans="1:33" s="140" customFormat="1" ht="24.75" customHeight="1">
      <c r="A428" s="49"/>
      <c r="B428" s="49"/>
      <c r="C428" s="49">
        <v>700</v>
      </c>
      <c r="D428" s="49"/>
      <c r="E428" s="277">
        <v>2020</v>
      </c>
      <c r="F428" s="277"/>
      <c r="H428" s="49"/>
      <c r="I428" s="49"/>
      <c r="J428" s="49"/>
      <c r="O428" s="198">
        <v>700</v>
      </c>
      <c r="P428" s="198"/>
      <c r="Q428" s="198"/>
      <c r="R428" s="198"/>
      <c r="S428" s="198"/>
      <c r="T428" s="198"/>
      <c r="U428" s="198"/>
      <c r="V428" s="198"/>
      <c r="X428" s="67"/>
      <c r="Z428" s="67"/>
      <c r="AA428" s="67"/>
      <c r="AB428" s="67"/>
      <c r="AC428" s="67"/>
      <c r="AD428" s="67"/>
      <c r="AE428" s="67"/>
      <c r="AF428" s="67"/>
      <c r="AG428" s="67"/>
    </row>
    <row r="429" spans="1:33" s="99" customFormat="1" ht="12" customHeight="1">
      <c r="C429" s="137" t="s">
        <v>1006</v>
      </c>
      <c r="D429" s="100"/>
      <c r="E429" s="278" t="s">
        <v>1007</v>
      </c>
      <c r="F429" s="278"/>
      <c r="G429" s="100"/>
      <c r="I429" s="100"/>
      <c r="J429" s="100"/>
      <c r="K429" s="100"/>
      <c r="L429" s="100"/>
      <c r="M429" s="100"/>
      <c r="N429" s="100"/>
      <c r="O429" s="137"/>
      <c r="P429" s="137"/>
      <c r="Q429" s="137"/>
      <c r="R429" s="137"/>
      <c r="S429" s="137"/>
      <c r="T429" s="137"/>
      <c r="U429" s="137"/>
      <c r="V429" s="137"/>
      <c r="W429" s="101"/>
      <c r="X429" s="102"/>
      <c r="Z429" s="102"/>
      <c r="AA429" s="102"/>
      <c r="AB429" s="102"/>
      <c r="AC429" s="102"/>
      <c r="AD429" s="102"/>
      <c r="AE429" s="102"/>
      <c r="AF429" s="102"/>
      <c r="AG429" s="102"/>
    </row>
    <row r="430" spans="1:33" s="140" customFormat="1" ht="3"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90"/>
      <c r="X430" s="67"/>
      <c r="Z430" s="67"/>
      <c r="AA430" s="67"/>
      <c r="AB430" s="67"/>
      <c r="AC430" s="67"/>
      <c r="AD430" s="67"/>
      <c r="AE430" s="67"/>
      <c r="AF430" s="67"/>
      <c r="AG430" s="67"/>
    </row>
    <row r="431" spans="1:33" s="3" customFormat="1" ht="20.25" customHeight="1">
      <c r="A431" s="279" t="s">
        <v>966</v>
      </c>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1"/>
      <c r="Z431" s="1"/>
      <c r="AA431" s="1"/>
      <c r="AB431" s="1"/>
      <c r="AC431" s="1"/>
      <c r="AD431" s="1"/>
      <c r="AE431" s="1"/>
      <c r="AF431" s="1"/>
      <c r="AG431" s="1"/>
    </row>
    <row r="432" spans="1:33" s="3" customFormat="1" ht="15.75" customHeight="1">
      <c r="A432" s="261" t="s">
        <v>25</v>
      </c>
      <c r="B432" s="262"/>
      <c r="C432" s="265" t="s">
        <v>22</v>
      </c>
      <c r="D432" s="265"/>
      <c r="E432" s="266" t="s">
        <v>3</v>
      </c>
      <c r="F432" s="268" t="s">
        <v>329</v>
      </c>
      <c r="G432" s="269"/>
      <c r="H432" s="269"/>
      <c r="I432" s="269"/>
      <c r="J432" s="269"/>
      <c r="K432" s="269"/>
      <c r="L432" s="269"/>
      <c r="M432" s="269"/>
      <c r="N432" s="269"/>
      <c r="O432" s="269"/>
      <c r="P432" s="269"/>
      <c r="Q432" s="269"/>
      <c r="R432" s="269"/>
      <c r="S432" s="269"/>
      <c r="T432" s="270"/>
      <c r="U432" s="135"/>
      <c r="V432" s="189" t="s">
        <v>27</v>
      </c>
      <c r="W432" s="265" t="s">
        <v>1023</v>
      </c>
      <c r="X432" s="1"/>
      <c r="Z432" s="1"/>
      <c r="AA432" s="1"/>
      <c r="AB432" s="1"/>
      <c r="AC432" s="1"/>
      <c r="AD432" s="1"/>
      <c r="AE432" s="1"/>
      <c r="AF432" s="1"/>
      <c r="AG432" s="1"/>
    </row>
    <row r="433" spans="1:33" ht="18.75" customHeight="1">
      <c r="A433" s="263"/>
      <c r="B433" s="264"/>
      <c r="C433" s="265"/>
      <c r="D433" s="265"/>
      <c r="E433" s="267"/>
      <c r="F433" s="271" t="s">
        <v>300</v>
      </c>
      <c r="G433" s="272"/>
      <c r="H433" s="273"/>
      <c r="I433" s="71" t="s">
        <v>28</v>
      </c>
      <c r="J433" s="71" t="s">
        <v>7</v>
      </c>
      <c r="K433" s="71" t="s">
        <v>8</v>
      </c>
      <c r="L433" s="71" t="s">
        <v>9</v>
      </c>
      <c r="M433" s="71" t="s">
        <v>10</v>
      </c>
      <c r="N433" s="71" t="s">
        <v>11</v>
      </c>
      <c r="O433" s="71" t="s">
        <v>12</v>
      </c>
      <c r="P433" s="71" t="s">
        <v>13</v>
      </c>
      <c r="Q433" s="71" t="s">
        <v>14</v>
      </c>
      <c r="R433" s="71" t="s">
        <v>15</v>
      </c>
      <c r="S433" s="71" t="s">
        <v>16</v>
      </c>
      <c r="T433" s="71" t="s">
        <v>17</v>
      </c>
      <c r="U433" s="14"/>
      <c r="V433" s="190"/>
      <c r="W433" s="265"/>
    </row>
    <row r="434" spans="1:33" ht="29.25" customHeight="1">
      <c r="A434" s="256" t="s">
        <v>1</v>
      </c>
      <c r="B434" s="256"/>
      <c r="C434" s="257" t="s">
        <v>1128</v>
      </c>
      <c r="D434" s="257"/>
      <c r="E434" s="111" t="s">
        <v>1130</v>
      </c>
      <c r="F434" s="193" t="s">
        <v>1000</v>
      </c>
      <c r="G434" s="258"/>
      <c r="H434" s="194"/>
      <c r="I434" s="94"/>
      <c r="J434" s="72"/>
      <c r="K434" s="72"/>
      <c r="L434" s="72"/>
      <c r="M434" s="72"/>
      <c r="N434" s="72">
        <v>0</v>
      </c>
      <c r="O434" s="72"/>
      <c r="P434" s="72"/>
      <c r="Q434" s="72"/>
      <c r="R434" s="72"/>
      <c r="S434" s="72"/>
      <c r="T434" s="72">
        <v>700</v>
      </c>
      <c r="U434" s="73"/>
      <c r="V434" s="114">
        <f>IF(SUM(I434:T434)=0,"",SUM(I434:T434))</f>
        <v>700</v>
      </c>
      <c r="W434" s="259" t="str">
        <f>IF($G$105="porcentaje",FIXED(V434/V435*100,2)&amp;"%",IF($G$105="Promedio",V434/V435,IF($G$105="variación porcentual",FIXED(((V434/V435)-1)*100,2)&amp;"%",IF($G$105="OTRAS","CAPTURAR EL RESULTADO DEL INDICADOR"))))</f>
        <v>100.00%</v>
      </c>
      <c r="Y434" s="1"/>
      <c r="AC434" s="10"/>
      <c r="AF434" s="10"/>
      <c r="AG434" s="10"/>
    </row>
    <row r="435" spans="1:33" ht="30" customHeight="1">
      <c r="A435" s="256" t="s">
        <v>2</v>
      </c>
      <c r="B435" s="256"/>
      <c r="C435" s="257" t="s">
        <v>1129</v>
      </c>
      <c r="D435" s="257"/>
      <c r="E435" s="111" t="s">
        <v>1130</v>
      </c>
      <c r="F435" s="193" t="s">
        <v>1001</v>
      </c>
      <c r="G435" s="258"/>
      <c r="H435" s="194"/>
      <c r="I435" s="94"/>
      <c r="J435" s="72"/>
      <c r="K435" s="72"/>
      <c r="L435" s="72"/>
      <c r="M435" s="72"/>
      <c r="N435" s="72">
        <v>0</v>
      </c>
      <c r="O435" s="72"/>
      <c r="P435" s="72"/>
      <c r="Q435" s="72"/>
      <c r="R435" s="72"/>
      <c r="S435" s="72"/>
      <c r="T435" s="72">
        <v>700</v>
      </c>
      <c r="U435" s="72">
        <f>SUM(I435:T435)</f>
        <v>700</v>
      </c>
      <c r="V435" s="114">
        <f>IF(SUM(I435:T435)=0,"",SUM(I435:T435))</f>
        <v>700</v>
      </c>
      <c r="W435" s="259"/>
      <c r="Y435" s="1"/>
      <c r="AA435" s="3"/>
      <c r="AC435" s="10"/>
      <c r="AF435" s="10"/>
      <c r="AG435" s="10"/>
    </row>
    <row r="436" spans="1:33" ht="17.25" customHeight="1">
      <c r="A436" s="260" t="s">
        <v>298</v>
      </c>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row>
    <row r="437" spans="1:33" s="3" customFormat="1" ht="15.75" customHeight="1">
      <c r="A437" s="261" t="s">
        <v>25</v>
      </c>
      <c r="B437" s="262"/>
      <c r="C437" s="265" t="s">
        <v>22</v>
      </c>
      <c r="D437" s="265"/>
      <c r="E437" s="266" t="s">
        <v>3</v>
      </c>
      <c r="F437" s="268" t="s">
        <v>329</v>
      </c>
      <c r="G437" s="269"/>
      <c r="H437" s="269"/>
      <c r="I437" s="269"/>
      <c r="J437" s="269"/>
      <c r="K437" s="269"/>
      <c r="L437" s="269"/>
      <c r="M437" s="269"/>
      <c r="N437" s="269"/>
      <c r="O437" s="269"/>
      <c r="P437" s="269"/>
      <c r="Q437" s="269"/>
      <c r="R437" s="269"/>
      <c r="S437" s="269"/>
      <c r="T437" s="270"/>
      <c r="U437" s="135"/>
      <c r="V437" s="189" t="s">
        <v>27</v>
      </c>
      <c r="W437" s="265" t="s">
        <v>332</v>
      </c>
      <c r="X437" s="1"/>
      <c r="Z437" s="1"/>
      <c r="AA437" s="1"/>
      <c r="AB437" s="1"/>
      <c r="AC437" s="1"/>
      <c r="AD437" s="1"/>
      <c r="AE437" s="1"/>
      <c r="AF437" s="1"/>
      <c r="AG437" s="1"/>
    </row>
    <row r="438" spans="1:33" ht="18.75" customHeight="1">
      <c r="A438" s="263"/>
      <c r="B438" s="264"/>
      <c r="C438" s="265"/>
      <c r="D438" s="265"/>
      <c r="E438" s="267"/>
      <c r="F438" s="271" t="s">
        <v>298</v>
      </c>
      <c r="G438" s="272"/>
      <c r="H438" s="273"/>
      <c r="I438" s="71" t="s">
        <v>28</v>
      </c>
      <c r="J438" s="71" t="s">
        <v>7</v>
      </c>
      <c r="K438" s="71" t="s">
        <v>8</v>
      </c>
      <c r="L438" s="71" t="s">
        <v>9</v>
      </c>
      <c r="M438" s="71" t="s">
        <v>10</v>
      </c>
      <c r="N438" s="71" t="s">
        <v>11</v>
      </c>
      <c r="O438" s="71" t="s">
        <v>12</v>
      </c>
      <c r="P438" s="71" t="s">
        <v>13</v>
      </c>
      <c r="Q438" s="71" t="s">
        <v>14</v>
      </c>
      <c r="R438" s="71" t="s">
        <v>15</v>
      </c>
      <c r="S438" s="71" t="s">
        <v>16</v>
      </c>
      <c r="T438" s="71" t="s">
        <v>17</v>
      </c>
      <c r="U438" s="14"/>
      <c r="V438" s="190"/>
      <c r="W438" s="265"/>
    </row>
    <row r="439" spans="1:33" ht="29.25" customHeight="1">
      <c r="A439" s="256" t="s">
        <v>1</v>
      </c>
      <c r="B439" s="256"/>
      <c r="C439" s="274" t="str">
        <f>IF(C434=0,"",C434)</f>
        <v>Cartillas entregadas</v>
      </c>
      <c r="D439" s="275"/>
      <c r="E439" s="139" t="str">
        <f>IF(E434=0,"",E434)</f>
        <v>Cartillas SNM</v>
      </c>
      <c r="F439" s="193" t="s">
        <v>1021</v>
      </c>
      <c r="G439" s="258"/>
      <c r="H439" s="194"/>
      <c r="I439" s="94"/>
      <c r="J439" s="72"/>
      <c r="K439" s="72"/>
      <c r="L439" s="72"/>
      <c r="M439" s="72"/>
      <c r="N439" s="72">
        <v>0</v>
      </c>
      <c r="O439" s="72"/>
      <c r="P439" s="72"/>
      <c r="Q439" s="72"/>
      <c r="R439" s="72"/>
      <c r="S439" s="72"/>
      <c r="T439" s="72"/>
      <c r="U439" s="73"/>
      <c r="V439" s="114" t="str">
        <f>IF(SUM(I439:T439)=0,"",SUM(I439:T439))</f>
        <v/>
      </c>
      <c r="W439" s="259" t="e">
        <f>IF($G$105="porcentaje",FIXED(V439/V440*100,2)&amp;"%",IF($G$105="Promedio",V439/V440,IF($G$105="variación porcentual",FIXED(((V439/V440)-1)*100,2)&amp;"%",IF($G$105="OTRAS","CAPTURAR EL RESULTADO DEL INDICADOR"))))</f>
        <v>#VALUE!</v>
      </c>
      <c r="Y439" s="1"/>
      <c r="AC439" s="10"/>
      <c r="AF439" s="10"/>
      <c r="AG439" s="10"/>
    </row>
    <row r="440" spans="1:33" ht="30" customHeight="1">
      <c r="A440" s="256" t="s">
        <v>2</v>
      </c>
      <c r="B440" s="256"/>
      <c r="C440" s="274" t="str">
        <f>IF(C435=0,"",C435)</f>
        <v>Cartillas consideradas</v>
      </c>
      <c r="D440" s="275"/>
      <c r="E440" s="139" t="str">
        <f>IF(E435=0,"",E435)</f>
        <v>Cartillas SNM</v>
      </c>
      <c r="F440" s="193" t="s">
        <v>1022</v>
      </c>
      <c r="G440" s="258"/>
      <c r="H440" s="194"/>
      <c r="I440" s="94"/>
      <c r="J440" s="72"/>
      <c r="K440" s="72"/>
      <c r="L440" s="72"/>
      <c r="M440" s="72"/>
      <c r="N440" s="72">
        <v>0</v>
      </c>
      <c r="O440" s="72"/>
      <c r="P440" s="72"/>
      <c r="Q440" s="72"/>
      <c r="R440" s="72"/>
      <c r="S440" s="72"/>
      <c r="T440" s="72">
        <v>700</v>
      </c>
      <c r="U440" s="72">
        <f>SUM(I440:T440)</f>
        <v>700</v>
      </c>
      <c r="V440" s="114">
        <f>IF(SUM(I440:T440)=0,"",SUM(I440:T440))</f>
        <v>700</v>
      </c>
      <c r="W440" s="259"/>
      <c r="Y440" s="1"/>
      <c r="AA440" s="3"/>
      <c r="AC440" s="10"/>
      <c r="AF440" s="10"/>
      <c r="AG440" s="10"/>
    </row>
    <row r="441" spans="1:33" s="67" customFormat="1" ht="5.25" customHeight="1">
      <c r="A441" s="74"/>
      <c r="B441" s="74"/>
      <c r="C441" s="74"/>
      <c r="D441" s="75"/>
      <c r="E441" s="75"/>
      <c r="F441" s="76"/>
      <c r="G441" s="76"/>
      <c r="H441" s="76"/>
      <c r="I441" s="77"/>
      <c r="J441" s="78"/>
      <c r="K441" s="78"/>
      <c r="L441" s="78"/>
      <c r="M441" s="78"/>
      <c r="N441" s="78"/>
      <c r="O441" s="78"/>
      <c r="P441" s="78"/>
      <c r="Q441" s="78"/>
      <c r="R441" s="78"/>
      <c r="S441" s="78"/>
      <c r="T441" s="78"/>
      <c r="U441" s="79"/>
      <c r="V441" s="80"/>
      <c r="W441" s="81"/>
      <c r="X441" s="83"/>
      <c r="Y441" s="140"/>
      <c r="AC441" s="83"/>
      <c r="AD441" s="83"/>
      <c r="AE441" s="83"/>
      <c r="AF441" s="83"/>
      <c r="AG441" s="83"/>
    </row>
    <row r="442" spans="1:33" ht="16.5" customHeight="1">
      <c r="A442" s="250" t="s">
        <v>967</v>
      </c>
      <c r="B442" s="250"/>
      <c r="C442" s="250"/>
      <c r="D442" s="250"/>
      <c r="E442" s="250"/>
      <c r="F442" s="250"/>
      <c r="G442" s="250"/>
      <c r="H442" s="250"/>
      <c r="I442" s="250"/>
      <c r="J442" s="250"/>
      <c r="K442" s="250"/>
      <c r="L442" s="250"/>
      <c r="M442" s="250"/>
      <c r="N442" s="250"/>
      <c r="O442" s="250"/>
      <c r="P442" s="250"/>
      <c r="Q442" s="250"/>
      <c r="R442" s="250"/>
      <c r="S442" s="250"/>
      <c r="T442" s="250"/>
      <c r="U442" s="250"/>
      <c r="V442" s="250"/>
      <c r="W442" s="115" t="str">
        <f>IF(ISERROR(W439/W434)=TRUE,"",(W439/W434))</f>
        <v/>
      </c>
      <c r="X442" s="10"/>
      <c r="AC442" s="10"/>
      <c r="AD442" s="10"/>
      <c r="AE442" s="10"/>
      <c r="AF442" s="10"/>
      <c r="AG442" s="10"/>
    </row>
    <row r="443" spans="1:33" ht="6.75"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82"/>
      <c r="X443" s="10"/>
      <c r="AC443" s="10"/>
      <c r="AD443" s="10"/>
      <c r="AE443" s="10"/>
      <c r="AF443" s="10"/>
      <c r="AG443" s="10"/>
    </row>
    <row r="444" spans="1:33" s="3" customFormat="1" ht="33" customHeight="1">
      <c r="A444" s="251" t="s">
        <v>1002</v>
      </c>
      <c r="B444" s="252"/>
      <c r="C444" s="252"/>
      <c r="D444" s="252"/>
      <c r="E444" s="252"/>
      <c r="F444" s="253"/>
      <c r="G444" s="254"/>
      <c r="H444" s="254"/>
      <c r="I444" s="254"/>
      <c r="J444" s="254"/>
      <c r="K444" s="254"/>
      <c r="L444" s="254"/>
      <c r="M444" s="254"/>
      <c r="N444" s="254"/>
      <c r="O444" s="254"/>
      <c r="P444" s="254"/>
      <c r="Q444" s="254"/>
      <c r="R444" s="254"/>
      <c r="S444" s="254"/>
      <c r="T444" s="254"/>
      <c r="U444" s="254"/>
      <c r="V444" s="254"/>
      <c r="W444" s="255"/>
      <c r="X444" s="1"/>
      <c r="Z444" s="1"/>
      <c r="AA444" s="1"/>
      <c r="AB444" s="1"/>
      <c r="AC444" s="1"/>
      <c r="AD444" s="1"/>
      <c r="AE444" s="1"/>
      <c r="AF444" s="1"/>
      <c r="AG444" s="1"/>
    </row>
    <row r="445" spans="1:33" s="3" customFormat="1" ht="3.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1"/>
      <c r="Z445" s="1"/>
      <c r="AA445" s="1"/>
      <c r="AB445" s="1"/>
      <c r="AC445" s="1"/>
      <c r="AD445" s="1"/>
      <c r="AE445" s="1"/>
      <c r="AF445" s="1"/>
      <c r="AG445" s="1"/>
    </row>
    <row r="446" spans="1:33" s="66" customFormat="1" ht="48" customHeight="1">
      <c r="A446" s="265" t="s">
        <v>1095</v>
      </c>
      <c r="B446" s="265"/>
      <c r="C446" s="305" t="s">
        <v>1131</v>
      </c>
      <c r="D446" s="306"/>
      <c r="E446" s="306"/>
      <c r="F446" s="306"/>
      <c r="G446" s="306"/>
      <c r="H446" s="306"/>
      <c r="I446" s="306"/>
      <c r="J446" s="306"/>
      <c r="K446" s="306"/>
      <c r="L446" s="306"/>
      <c r="M446" s="306"/>
      <c r="N446" s="306"/>
      <c r="O446" s="306"/>
      <c r="P446" s="306"/>
      <c r="Q446" s="306"/>
      <c r="R446" s="306"/>
      <c r="S446" s="306"/>
      <c r="T446" s="306"/>
      <c r="U446" s="306"/>
      <c r="V446" s="306"/>
      <c r="W446" s="307"/>
      <c r="X446" s="65"/>
      <c r="Z446" s="65"/>
      <c r="AA446" s="65"/>
      <c r="AB446" s="65"/>
      <c r="AC446" s="65"/>
      <c r="AD446" s="65"/>
      <c r="AE446" s="65"/>
      <c r="AF446" s="65"/>
      <c r="AG446" s="65"/>
    </row>
    <row r="447" spans="1:33" s="3" customFormat="1" ht="6"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1"/>
      <c r="Z447" s="1"/>
      <c r="AA447" s="1"/>
      <c r="AB447" s="1"/>
      <c r="AC447" s="1"/>
      <c r="AD447" s="1"/>
      <c r="AE447" s="1"/>
      <c r="AF447" s="1"/>
      <c r="AG447" s="1"/>
    </row>
    <row r="448" spans="1:33" s="144" customFormat="1" ht="13.5" customHeight="1">
      <c r="A448" s="308" t="s">
        <v>1011</v>
      </c>
      <c r="B448" s="309"/>
      <c r="C448" s="309"/>
      <c r="D448" s="309"/>
      <c r="E448" s="309"/>
      <c r="F448" s="309"/>
      <c r="G448" s="309"/>
      <c r="H448" s="309"/>
      <c r="I448" s="309"/>
      <c r="J448" s="309"/>
      <c r="K448" s="309"/>
      <c r="L448" s="309"/>
      <c r="M448" s="309"/>
      <c r="N448" s="309"/>
      <c r="O448" s="309"/>
      <c r="P448" s="309"/>
      <c r="Q448" s="309"/>
      <c r="R448" s="309"/>
      <c r="S448" s="309"/>
      <c r="T448" s="309"/>
      <c r="U448" s="309"/>
      <c r="V448" s="309"/>
      <c r="W448" s="310"/>
      <c r="X448" s="67"/>
      <c r="Z448" s="67"/>
      <c r="AA448" s="67"/>
      <c r="AB448" s="67"/>
      <c r="AC448" s="67"/>
      <c r="AD448" s="67"/>
      <c r="AE448" s="67"/>
      <c r="AF448" s="67"/>
      <c r="AG448" s="67"/>
    </row>
    <row r="449" spans="1:33" s="144" customFormat="1" ht="4.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90"/>
      <c r="X449" s="67"/>
      <c r="Z449" s="67"/>
      <c r="AA449" s="67"/>
      <c r="AB449" s="67"/>
      <c r="AC449" s="67"/>
      <c r="AD449" s="67"/>
      <c r="AE449" s="67"/>
      <c r="AF449" s="67"/>
      <c r="AG449" s="67"/>
    </row>
    <row r="450" spans="1:33" s="3" customFormat="1" ht="30" customHeight="1">
      <c r="A450" s="265" t="s">
        <v>22</v>
      </c>
      <c r="B450" s="265"/>
      <c r="C450" s="276" t="s">
        <v>1132</v>
      </c>
      <c r="D450" s="276"/>
      <c r="E450" s="276"/>
      <c r="F450" s="276"/>
      <c r="G450" s="276"/>
      <c r="H450" s="276"/>
      <c r="I450" s="276"/>
      <c r="J450" s="276"/>
      <c r="K450" s="276"/>
      <c r="L450" s="276"/>
      <c r="M450" s="276"/>
      <c r="N450" s="276"/>
      <c r="O450" s="276"/>
      <c r="P450" s="276"/>
      <c r="Q450" s="276"/>
      <c r="R450" s="276"/>
      <c r="S450" s="276"/>
      <c r="T450" s="276"/>
      <c r="U450" s="276"/>
      <c r="V450" s="276"/>
      <c r="W450" s="276"/>
      <c r="X450" s="1"/>
      <c r="Z450" s="1"/>
      <c r="AA450" s="1"/>
      <c r="AB450" s="1"/>
      <c r="AC450" s="1"/>
      <c r="AD450" s="1"/>
      <c r="AE450" s="1"/>
      <c r="AF450" s="1"/>
      <c r="AG450" s="1"/>
    </row>
    <row r="451" spans="1:33" s="3" customFormat="1" ht="3.75" customHeight="1">
      <c r="A451" s="64"/>
      <c r="B451" s="49"/>
      <c r="C451" s="49"/>
      <c r="D451" s="49"/>
      <c r="E451" s="49"/>
      <c r="F451" s="49"/>
      <c r="I451" s="49"/>
      <c r="J451" s="49"/>
      <c r="K451" s="49"/>
      <c r="L451" s="49"/>
      <c r="M451" s="49"/>
      <c r="N451" s="49"/>
      <c r="O451" s="49"/>
      <c r="P451" s="49"/>
      <c r="Q451" s="49"/>
      <c r="R451" s="49"/>
      <c r="S451" s="49"/>
      <c r="T451" s="49"/>
      <c r="U451" s="49"/>
      <c r="V451" s="49"/>
      <c r="W451" s="90"/>
      <c r="X451" s="1"/>
      <c r="Z451" s="1"/>
      <c r="AA451" s="1"/>
      <c r="AB451" s="1"/>
      <c r="AC451" s="1"/>
      <c r="AD451" s="1"/>
      <c r="AE451" s="1"/>
      <c r="AF451" s="1"/>
      <c r="AG451" s="1"/>
    </row>
    <row r="452" spans="1:33" s="3" customFormat="1" ht="27" customHeight="1">
      <c r="A452" s="268" t="s">
        <v>339</v>
      </c>
      <c r="B452" s="270"/>
      <c r="C452" s="103" t="s">
        <v>1055</v>
      </c>
      <c r="D452" s="49"/>
      <c r="E452" s="265" t="s">
        <v>4</v>
      </c>
      <c r="F452" s="265"/>
      <c r="G452" s="276" t="s">
        <v>1071</v>
      </c>
      <c r="H452" s="276"/>
      <c r="I452" s="276"/>
      <c r="J452" s="276"/>
      <c r="K452" s="49"/>
      <c r="L452" s="49"/>
      <c r="M452" s="265" t="s">
        <v>1010</v>
      </c>
      <c r="N452" s="265"/>
      <c r="O452" s="265"/>
      <c r="P452" s="265"/>
      <c r="Q452" s="276" t="s">
        <v>1133</v>
      </c>
      <c r="R452" s="276"/>
      <c r="S452" s="276"/>
      <c r="T452" s="276"/>
      <c r="U452" s="276"/>
      <c r="V452" s="276"/>
      <c r="W452" s="276"/>
      <c r="X452" s="1"/>
      <c r="Z452" s="1"/>
      <c r="AA452" s="1"/>
      <c r="AB452" s="1"/>
      <c r="AC452" s="1"/>
      <c r="AD452" s="1"/>
      <c r="AE452" s="1"/>
      <c r="AF452" s="1"/>
      <c r="AG452" s="1"/>
    </row>
    <row r="453" spans="1:33" s="3" customFormat="1" ht="5.25" customHeight="1">
      <c r="A453" s="64"/>
      <c r="B453" s="49"/>
      <c r="C453" s="49"/>
      <c r="D453" s="49"/>
      <c r="E453" s="49"/>
      <c r="F453" s="49"/>
      <c r="I453" s="49"/>
      <c r="J453" s="49"/>
      <c r="K453" s="49"/>
      <c r="L453" s="49"/>
      <c r="M453" s="49"/>
      <c r="N453" s="49"/>
      <c r="O453" s="49"/>
      <c r="P453" s="49"/>
      <c r="Q453" s="49"/>
      <c r="R453" s="49"/>
      <c r="S453" s="49"/>
      <c r="T453" s="49"/>
      <c r="U453" s="49"/>
      <c r="V453" s="49"/>
      <c r="W453" s="90"/>
      <c r="X453" s="1"/>
      <c r="Z453" s="1"/>
      <c r="AA453" s="1"/>
      <c r="AB453" s="1"/>
      <c r="AC453" s="1"/>
      <c r="AD453" s="1"/>
      <c r="AE453" s="1"/>
      <c r="AF453" s="1"/>
      <c r="AG453" s="1"/>
    </row>
    <row r="454" spans="1:33" s="3" customFormat="1" ht="27" customHeight="1">
      <c r="A454" s="268" t="s">
        <v>1019</v>
      </c>
      <c r="B454" s="270"/>
      <c r="C454" s="148" t="s">
        <v>1056</v>
      </c>
      <c r="D454" s="49"/>
      <c r="E454" s="268" t="s">
        <v>24</v>
      </c>
      <c r="F454" s="270"/>
      <c r="G454" s="276" t="s">
        <v>1066</v>
      </c>
      <c r="H454" s="276"/>
      <c r="I454" s="276"/>
      <c r="J454" s="276"/>
      <c r="K454" s="49"/>
      <c r="L454" s="49"/>
      <c r="M454" s="265" t="s">
        <v>1020</v>
      </c>
      <c r="N454" s="265"/>
      <c r="O454" s="265"/>
      <c r="P454" s="265"/>
      <c r="Q454" s="276" t="s">
        <v>1067</v>
      </c>
      <c r="R454" s="276"/>
      <c r="S454" s="276"/>
      <c r="T454" s="276"/>
      <c r="U454" s="276"/>
      <c r="V454" s="276"/>
      <c r="W454" s="276"/>
      <c r="X454" s="1"/>
      <c r="Z454" s="1"/>
      <c r="AA454" s="1"/>
      <c r="AB454" s="1"/>
      <c r="AC454" s="1"/>
      <c r="AD454" s="1"/>
      <c r="AE454" s="1"/>
      <c r="AF454" s="1"/>
      <c r="AG454" s="1"/>
    </row>
    <row r="455" spans="1:33" s="144" customFormat="1" ht="5.25" customHeight="1">
      <c r="A455" s="49"/>
      <c r="B455" s="49"/>
      <c r="C455" s="49"/>
      <c r="D455" s="49"/>
      <c r="E455" s="49"/>
      <c r="F455" s="49"/>
      <c r="G455" s="49"/>
      <c r="H455" s="49"/>
      <c r="I455" s="49"/>
      <c r="J455" s="49"/>
      <c r="K455" s="49"/>
      <c r="L455" s="49"/>
      <c r="M455" s="97"/>
      <c r="N455" s="97"/>
      <c r="O455" s="97"/>
      <c r="P455" s="97"/>
      <c r="Q455" s="97"/>
      <c r="R455" s="97"/>
      <c r="S455" s="97"/>
      <c r="T455" s="97"/>
      <c r="U455" s="97"/>
      <c r="V455" s="97"/>
      <c r="W455" s="98"/>
      <c r="X455" s="67"/>
      <c r="Z455" s="67"/>
      <c r="AA455" s="67"/>
      <c r="AB455" s="67"/>
      <c r="AC455" s="67"/>
      <c r="AD455" s="67"/>
      <c r="AE455" s="67"/>
      <c r="AF455" s="67"/>
      <c r="AG455" s="67"/>
    </row>
    <row r="456" spans="1:33" s="144" customFormat="1" ht="15.75" customHeight="1">
      <c r="C456" s="265" t="s">
        <v>1005</v>
      </c>
      <c r="D456" s="265"/>
      <c r="E456" s="265"/>
      <c r="F456" s="265"/>
      <c r="H456" s="49"/>
      <c r="I456" s="49"/>
      <c r="J456" s="49"/>
      <c r="O456" s="265" t="s">
        <v>1008</v>
      </c>
      <c r="P456" s="265"/>
      <c r="Q456" s="265"/>
      <c r="R456" s="265"/>
      <c r="S456" s="265"/>
      <c r="T456" s="265"/>
      <c r="U456" s="265"/>
      <c r="V456" s="265"/>
      <c r="W456" s="90"/>
      <c r="X456" s="67"/>
      <c r="Z456" s="67"/>
      <c r="AA456" s="67"/>
      <c r="AB456" s="67"/>
      <c r="AC456" s="67"/>
      <c r="AD456" s="67"/>
      <c r="AE456" s="67"/>
      <c r="AF456" s="67"/>
      <c r="AG456" s="67"/>
    </row>
    <row r="457" spans="1:33" s="144" customFormat="1" ht="24.75" customHeight="1">
      <c r="A457" s="49"/>
      <c r="B457" s="49"/>
      <c r="C457" s="49">
        <v>8</v>
      </c>
      <c r="D457" s="49"/>
      <c r="E457" s="277">
        <v>2020</v>
      </c>
      <c r="F457" s="277"/>
      <c r="H457" s="49"/>
      <c r="I457" s="49"/>
      <c r="J457" s="49"/>
      <c r="O457" s="198">
        <v>8</v>
      </c>
      <c r="P457" s="198"/>
      <c r="Q457" s="198"/>
      <c r="R457" s="198"/>
      <c r="S457" s="198"/>
      <c r="T457" s="198"/>
      <c r="U457" s="198"/>
      <c r="V457" s="198"/>
      <c r="X457" s="67"/>
      <c r="Z457" s="67"/>
      <c r="AA457" s="67"/>
      <c r="AB457" s="67"/>
      <c r="AC457" s="67"/>
      <c r="AD457" s="67"/>
      <c r="AE457" s="67"/>
      <c r="AF457" s="67"/>
      <c r="AG457" s="67"/>
    </row>
    <row r="458" spans="1:33" s="99" customFormat="1" ht="12" customHeight="1">
      <c r="C458" s="147" t="s">
        <v>1006</v>
      </c>
      <c r="D458" s="100"/>
      <c r="E458" s="278" t="s">
        <v>1007</v>
      </c>
      <c r="F458" s="278"/>
      <c r="G458" s="100"/>
      <c r="I458" s="100"/>
      <c r="J458" s="100"/>
      <c r="K458" s="100"/>
      <c r="L458" s="100"/>
      <c r="M458" s="100"/>
      <c r="N458" s="100"/>
      <c r="O458" s="147"/>
      <c r="P458" s="147"/>
      <c r="Q458" s="147"/>
      <c r="R458" s="147"/>
      <c r="S458" s="147"/>
      <c r="T458" s="147"/>
      <c r="U458" s="147"/>
      <c r="V458" s="147"/>
      <c r="W458" s="101"/>
      <c r="X458" s="102"/>
      <c r="Z458" s="102"/>
      <c r="AA458" s="102"/>
      <c r="AB458" s="102"/>
      <c r="AC458" s="102"/>
      <c r="AD458" s="102"/>
      <c r="AE458" s="102"/>
      <c r="AF458" s="102"/>
      <c r="AG458" s="102"/>
    </row>
    <row r="459" spans="1:33" s="144" customFormat="1" ht="3"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90"/>
      <c r="X459" s="67"/>
      <c r="Z459" s="67"/>
      <c r="AA459" s="67"/>
      <c r="AB459" s="67"/>
      <c r="AC459" s="67"/>
      <c r="AD459" s="67"/>
      <c r="AE459" s="67"/>
      <c r="AF459" s="67"/>
      <c r="AG459" s="67"/>
    </row>
    <row r="460" spans="1:33" s="3" customFormat="1" ht="20.25" customHeight="1">
      <c r="A460" s="279" t="s">
        <v>966</v>
      </c>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1"/>
      <c r="Z460" s="1"/>
      <c r="AA460" s="1"/>
      <c r="AB460" s="1"/>
      <c r="AC460" s="1"/>
      <c r="AD460" s="1"/>
      <c r="AE460" s="1"/>
      <c r="AF460" s="1"/>
      <c r="AG460" s="1"/>
    </row>
    <row r="461" spans="1:33" s="3" customFormat="1" ht="15.75" customHeight="1">
      <c r="A461" s="261" t="s">
        <v>25</v>
      </c>
      <c r="B461" s="262"/>
      <c r="C461" s="265" t="s">
        <v>22</v>
      </c>
      <c r="D461" s="265"/>
      <c r="E461" s="266" t="s">
        <v>3</v>
      </c>
      <c r="F461" s="268" t="s">
        <v>329</v>
      </c>
      <c r="G461" s="269"/>
      <c r="H461" s="269"/>
      <c r="I461" s="269"/>
      <c r="J461" s="269"/>
      <c r="K461" s="269"/>
      <c r="L461" s="269"/>
      <c r="M461" s="269"/>
      <c r="N461" s="269"/>
      <c r="O461" s="269"/>
      <c r="P461" s="269"/>
      <c r="Q461" s="269"/>
      <c r="R461" s="269"/>
      <c r="S461" s="269"/>
      <c r="T461" s="270"/>
      <c r="U461" s="143"/>
      <c r="V461" s="189" t="s">
        <v>27</v>
      </c>
      <c r="W461" s="265" t="s">
        <v>1023</v>
      </c>
      <c r="X461" s="1"/>
      <c r="Z461" s="1"/>
      <c r="AA461" s="1"/>
      <c r="AB461" s="1"/>
      <c r="AC461" s="1"/>
      <c r="AD461" s="1"/>
      <c r="AE461" s="1"/>
      <c r="AF461" s="1"/>
      <c r="AG461" s="1"/>
    </row>
    <row r="462" spans="1:33" ht="18.75" customHeight="1">
      <c r="A462" s="263"/>
      <c r="B462" s="264"/>
      <c r="C462" s="265"/>
      <c r="D462" s="265"/>
      <c r="E462" s="267"/>
      <c r="F462" s="271" t="s">
        <v>300</v>
      </c>
      <c r="G462" s="272"/>
      <c r="H462" s="273"/>
      <c r="I462" s="71" t="s">
        <v>28</v>
      </c>
      <c r="J462" s="71" t="s">
        <v>7</v>
      </c>
      <c r="K462" s="71" t="s">
        <v>8</v>
      </c>
      <c r="L462" s="71" t="s">
        <v>9</v>
      </c>
      <c r="M462" s="71" t="s">
        <v>10</v>
      </c>
      <c r="N462" s="71" t="s">
        <v>11</v>
      </c>
      <c r="O462" s="71" t="s">
        <v>12</v>
      </c>
      <c r="P462" s="71" t="s">
        <v>13</v>
      </c>
      <c r="Q462" s="71" t="s">
        <v>14</v>
      </c>
      <c r="R462" s="71" t="s">
        <v>15</v>
      </c>
      <c r="S462" s="71" t="s">
        <v>16</v>
      </c>
      <c r="T462" s="71" t="s">
        <v>17</v>
      </c>
      <c r="U462" s="14"/>
      <c r="V462" s="190"/>
      <c r="W462" s="265"/>
    </row>
    <row r="463" spans="1:33" ht="29.25" customHeight="1">
      <c r="A463" s="256" t="s">
        <v>1</v>
      </c>
      <c r="B463" s="256"/>
      <c r="C463" s="257" t="s">
        <v>1131</v>
      </c>
      <c r="D463" s="257"/>
      <c r="E463" s="111" t="s">
        <v>1135</v>
      </c>
      <c r="F463" s="193" t="s">
        <v>1000</v>
      </c>
      <c r="G463" s="258"/>
      <c r="H463" s="194"/>
      <c r="I463" s="94"/>
      <c r="J463" s="72"/>
      <c r="K463" s="72"/>
      <c r="L463" s="72"/>
      <c r="M463" s="72"/>
      <c r="N463" s="72">
        <v>4</v>
      </c>
      <c r="O463" s="72"/>
      <c r="P463" s="72"/>
      <c r="Q463" s="72"/>
      <c r="R463" s="72"/>
      <c r="S463" s="72"/>
      <c r="T463" s="72">
        <v>4</v>
      </c>
      <c r="U463" s="73"/>
      <c r="V463" s="114">
        <f>IF(SUM(I463:T463)=0,"",SUM(I463:T463))</f>
        <v>8</v>
      </c>
      <c r="W463" s="259" t="str">
        <f>IF($G$105="porcentaje",FIXED(V463/V464*100,2)&amp;"%",IF($G$105="Promedio",V463/V464,IF($G$105="variación porcentual",FIXED(((V463/V464)-1)*100,2)&amp;"%",IF($G$105="OTRAS","CAPTURAR EL RESULTADO DEL INDICADOR"))))</f>
        <v>100.00%</v>
      </c>
      <c r="Y463" s="1"/>
      <c r="AC463" s="10"/>
      <c r="AF463" s="10"/>
      <c r="AG463" s="10"/>
    </row>
    <row r="464" spans="1:33" ht="30" customHeight="1">
      <c r="A464" s="256" t="s">
        <v>2</v>
      </c>
      <c r="B464" s="256"/>
      <c r="C464" s="257" t="s">
        <v>1134</v>
      </c>
      <c r="D464" s="257"/>
      <c r="E464" s="111" t="s">
        <v>1135</v>
      </c>
      <c r="F464" s="193" t="s">
        <v>1001</v>
      </c>
      <c r="G464" s="258"/>
      <c r="H464" s="194"/>
      <c r="I464" s="94"/>
      <c r="J464" s="72"/>
      <c r="K464" s="72"/>
      <c r="L464" s="72"/>
      <c r="M464" s="72"/>
      <c r="N464" s="72">
        <v>4</v>
      </c>
      <c r="O464" s="72"/>
      <c r="P464" s="72"/>
      <c r="Q464" s="72"/>
      <c r="R464" s="72"/>
      <c r="S464" s="72"/>
      <c r="T464" s="72">
        <v>4</v>
      </c>
      <c r="U464" s="72">
        <f>SUM(I464:T464)</f>
        <v>8</v>
      </c>
      <c r="V464" s="114">
        <f>IF(SUM(I464:T464)=0,"",SUM(I464:T464))</f>
        <v>8</v>
      </c>
      <c r="W464" s="259"/>
      <c r="Y464" s="1"/>
      <c r="AA464" s="3"/>
      <c r="AC464" s="10"/>
      <c r="AF464" s="10"/>
      <c r="AG464" s="10"/>
    </row>
    <row r="465" spans="1:33" ht="17.25" customHeight="1">
      <c r="A465" s="260" t="s">
        <v>298</v>
      </c>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row>
    <row r="466" spans="1:33" s="3" customFormat="1" ht="15.75" customHeight="1">
      <c r="A466" s="261" t="s">
        <v>25</v>
      </c>
      <c r="B466" s="262"/>
      <c r="C466" s="265" t="s">
        <v>22</v>
      </c>
      <c r="D466" s="265"/>
      <c r="E466" s="266" t="s">
        <v>3</v>
      </c>
      <c r="F466" s="268" t="s">
        <v>329</v>
      </c>
      <c r="G466" s="269"/>
      <c r="H466" s="269"/>
      <c r="I466" s="269"/>
      <c r="J466" s="269"/>
      <c r="K466" s="269"/>
      <c r="L466" s="269"/>
      <c r="M466" s="269"/>
      <c r="N466" s="269"/>
      <c r="O466" s="269"/>
      <c r="P466" s="269"/>
      <c r="Q466" s="269"/>
      <c r="R466" s="269"/>
      <c r="S466" s="269"/>
      <c r="T466" s="270"/>
      <c r="U466" s="143"/>
      <c r="V466" s="189" t="s">
        <v>27</v>
      </c>
      <c r="W466" s="265" t="s">
        <v>332</v>
      </c>
      <c r="X466" s="1"/>
      <c r="Z466" s="1"/>
      <c r="AA466" s="1"/>
      <c r="AB466" s="1"/>
      <c r="AC466" s="1"/>
      <c r="AD466" s="1"/>
      <c r="AE466" s="1"/>
      <c r="AF466" s="1"/>
      <c r="AG466" s="1"/>
    </row>
    <row r="467" spans="1:33" ht="18.75" customHeight="1">
      <c r="A467" s="263"/>
      <c r="B467" s="264"/>
      <c r="C467" s="265"/>
      <c r="D467" s="265"/>
      <c r="E467" s="267"/>
      <c r="F467" s="271" t="s">
        <v>298</v>
      </c>
      <c r="G467" s="272"/>
      <c r="H467" s="273"/>
      <c r="I467" s="71" t="s">
        <v>28</v>
      </c>
      <c r="J467" s="71" t="s">
        <v>7</v>
      </c>
      <c r="K467" s="71" t="s">
        <v>8</v>
      </c>
      <c r="L467" s="71" t="s">
        <v>9</v>
      </c>
      <c r="M467" s="71" t="s">
        <v>10</v>
      </c>
      <c r="N467" s="71" t="s">
        <v>11</v>
      </c>
      <c r="O467" s="71" t="s">
        <v>12</v>
      </c>
      <c r="P467" s="71" t="s">
        <v>13</v>
      </c>
      <c r="Q467" s="71" t="s">
        <v>14</v>
      </c>
      <c r="R467" s="71" t="s">
        <v>15</v>
      </c>
      <c r="S467" s="71" t="s">
        <v>16</v>
      </c>
      <c r="T467" s="71" t="s">
        <v>17</v>
      </c>
      <c r="U467" s="14"/>
      <c r="V467" s="190"/>
      <c r="W467" s="265"/>
    </row>
    <row r="468" spans="1:33" ht="29.25" customHeight="1">
      <c r="A468" s="256" t="s">
        <v>1</v>
      </c>
      <c r="B468" s="256"/>
      <c r="C468" s="274" t="str">
        <f>IF(C463=0,"",C463)</f>
        <v>Peticiones ciudadanas atendidas</v>
      </c>
      <c r="D468" s="275"/>
      <c r="E468" s="146" t="str">
        <f>IF(E463=0,"",E463)</f>
        <v>Peticiones</v>
      </c>
      <c r="F468" s="193" t="s">
        <v>1021</v>
      </c>
      <c r="G468" s="258"/>
      <c r="H468" s="194"/>
      <c r="I468" s="94"/>
      <c r="J468" s="72"/>
      <c r="K468" s="72"/>
      <c r="L468" s="72"/>
      <c r="M468" s="72"/>
      <c r="N468" s="72">
        <v>4</v>
      </c>
      <c r="O468" s="72"/>
      <c r="P468" s="72"/>
      <c r="Q468" s="72"/>
      <c r="R468" s="72"/>
      <c r="S468" s="72"/>
      <c r="T468" s="72"/>
      <c r="U468" s="73"/>
      <c r="V468" s="114">
        <f>IF(SUM(I468:T468)=0,"",SUM(I468:T468))</f>
        <v>4</v>
      </c>
      <c r="W468" s="259" t="str">
        <f>IF($G$105="porcentaje",FIXED(V468/V469*100,2)&amp;"%",IF($G$105="Promedio",V468/V469,IF($G$105="variación porcentual",FIXED(((V468/V469)-1)*100,2)&amp;"%",IF($G$105="OTRAS","CAPTURAR EL RESULTADO DEL INDICADOR"))))</f>
        <v>50.00%</v>
      </c>
      <c r="Y468" s="1"/>
      <c r="AC468" s="10"/>
      <c r="AF468" s="10"/>
      <c r="AG468" s="10"/>
    </row>
    <row r="469" spans="1:33" ht="30" customHeight="1">
      <c r="A469" s="256" t="s">
        <v>2</v>
      </c>
      <c r="B469" s="256"/>
      <c r="C469" s="274" t="str">
        <f>IF(C464=0,"",C464)</f>
        <v>Peticiones ciudadanas recibidas</v>
      </c>
      <c r="D469" s="275"/>
      <c r="E469" s="146" t="str">
        <f>IF(E464=0,"",E464)</f>
        <v>Peticiones</v>
      </c>
      <c r="F469" s="193" t="s">
        <v>1022</v>
      </c>
      <c r="G469" s="258"/>
      <c r="H469" s="194"/>
      <c r="I469" s="94"/>
      <c r="J469" s="72"/>
      <c r="K469" s="72"/>
      <c r="L469" s="72"/>
      <c r="M469" s="72"/>
      <c r="N469" s="72">
        <v>4</v>
      </c>
      <c r="O469" s="72"/>
      <c r="P469" s="72"/>
      <c r="Q469" s="72"/>
      <c r="R469" s="72"/>
      <c r="S469" s="72"/>
      <c r="T469" s="72">
        <v>4</v>
      </c>
      <c r="U469" s="72">
        <f>SUM(I469:T469)</f>
        <v>8</v>
      </c>
      <c r="V469" s="114">
        <f>IF(SUM(I469:T469)=0,"",SUM(I469:T469))</f>
        <v>8</v>
      </c>
      <c r="W469" s="259"/>
      <c r="Y469" s="1"/>
      <c r="AA469" s="3"/>
      <c r="AC469" s="10"/>
      <c r="AF469" s="10"/>
      <c r="AG469" s="10"/>
    </row>
    <row r="470" spans="1:33" s="67" customFormat="1" ht="5.25" customHeight="1">
      <c r="A470" s="74"/>
      <c r="B470" s="74"/>
      <c r="C470" s="74"/>
      <c r="D470" s="75"/>
      <c r="E470" s="75"/>
      <c r="F470" s="76"/>
      <c r="G470" s="76"/>
      <c r="H470" s="76"/>
      <c r="I470" s="77"/>
      <c r="J470" s="78"/>
      <c r="K470" s="78"/>
      <c r="L470" s="78"/>
      <c r="M470" s="78"/>
      <c r="N470" s="78"/>
      <c r="O470" s="78"/>
      <c r="P470" s="78"/>
      <c r="Q470" s="78"/>
      <c r="R470" s="78"/>
      <c r="S470" s="78"/>
      <c r="T470" s="78"/>
      <c r="U470" s="79"/>
      <c r="V470" s="80"/>
      <c r="W470" s="81"/>
      <c r="X470" s="83"/>
      <c r="Y470" s="144"/>
      <c r="AC470" s="83"/>
      <c r="AD470" s="83"/>
      <c r="AE470" s="83"/>
      <c r="AF470" s="83"/>
      <c r="AG470" s="83"/>
    </row>
    <row r="471" spans="1:33" ht="16.5" customHeight="1">
      <c r="A471" s="250" t="s">
        <v>967</v>
      </c>
      <c r="B471" s="250"/>
      <c r="C471" s="250"/>
      <c r="D471" s="250"/>
      <c r="E471" s="250"/>
      <c r="F471" s="250"/>
      <c r="G471" s="250"/>
      <c r="H471" s="250"/>
      <c r="I471" s="250"/>
      <c r="J471" s="250"/>
      <c r="K471" s="250"/>
      <c r="L471" s="250"/>
      <c r="M471" s="250"/>
      <c r="N471" s="250"/>
      <c r="O471" s="250"/>
      <c r="P471" s="250"/>
      <c r="Q471" s="250"/>
      <c r="R471" s="250"/>
      <c r="S471" s="250"/>
      <c r="T471" s="250"/>
      <c r="U471" s="250"/>
      <c r="V471" s="250"/>
      <c r="W471" s="115">
        <f>IF(ISERROR(W468/W463)=TRUE,"",(W468/W463))</f>
        <v>0.5</v>
      </c>
      <c r="X471" s="10"/>
      <c r="AC471" s="10"/>
      <c r="AD471" s="10"/>
      <c r="AE471" s="10"/>
      <c r="AF471" s="10"/>
      <c r="AG471" s="10"/>
    </row>
    <row r="472" spans="1:33" ht="6.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82"/>
      <c r="X472" s="10"/>
      <c r="AC472" s="10"/>
      <c r="AD472" s="10"/>
      <c r="AE472" s="10"/>
      <c r="AF472" s="10"/>
      <c r="AG472" s="10"/>
    </row>
    <row r="473" spans="1:33" s="3" customFormat="1" ht="33" customHeight="1">
      <c r="A473" s="251" t="s">
        <v>1002</v>
      </c>
      <c r="B473" s="252"/>
      <c r="C473" s="252"/>
      <c r="D473" s="252"/>
      <c r="E473" s="252"/>
      <c r="F473" s="253"/>
      <c r="G473" s="254"/>
      <c r="H473" s="254"/>
      <c r="I473" s="254"/>
      <c r="J473" s="254"/>
      <c r="K473" s="254"/>
      <c r="L473" s="254"/>
      <c r="M473" s="254"/>
      <c r="N473" s="254"/>
      <c r="O473" s="254"/>
      <c r="P473" s="254"/>
      <c r="Q473" s="254"/>
      <c r="R473" s="254"/>
      <c r="S473" s="254"/>
      <c r="T473" s="254"/>
      <c r="U473" s="254"/>
      <c r="V473" s="254"/>
      <c r="W473" s="255"/>
      <c r="X473" s="1"/>
      <c r="Z473" s="1"/>
      <c r="AA473" s="1"/>
      <c r="AB473" s="1"/>
      <c r="AC473" s="1"/>
      <c r="AD473" s="1"/>
      <c r="AE473" s="1"/>
      <c r="AF473" s="1"/>
      <c r="AG473" s="1"/>
    </row>
    <row r="474" spans="1:33" s="3" customFormat="1" ht="3.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1"/>
      <c r="Z474" s="1"/>
      <c r="AA474" s="1"/>
      <c r="AB474" s="1"/>
      <c r="AC474" s="1"/>
      <c r="AD474" s="1"/>
      <c r="AE474" s="1"/>
      <c r="AF474" s="1"/>
      <c r="AG474" s="1"/>
    </row>
    <row r="475" spans="1:33" s="66" customFormat="1" ht="48" customHeight="1">
      <c r="A475" s="265" t="s">
        <v>1235</v>
      </c>
      <c r="B475" s="265"/>
      <c r="C475" s="305" t="s">
        <v>1236</v>
      </c>
      <c r="D475" s="306"/>
      <c r="E475" s="306"/>
      <c r="F475" s="306"/>
      <c r="G475" s="306"/>
      <c r="H475" s="306"/>
      <c r="I475" s="306"/>
      <c r="J475" s="306"/>
      <c r="K475" s="306"/>
      <c r="L475" s="306"/>
      <c r="M475" s="306"/>
      <c r="N475" s="306"/>
      <c r="O475" s="306"/>
      <c r="P475" s="306"/>
      <c r="Q475" s="306"/>
      <c r="R475" s="306"/>
      <c r="S475" s="306"/>
      <c r="T475" s="306"/>
      <c r="U475" s="306"/>
      <c r="V475" s="306"/>
      <c r="W475" s="307"/>
      <c r="X475" s="65"/>
      <c r="Z475" s="65"/>
      <c r="AA475" s="65"/>
      <c r="AB475" s="65"/>
      <c r="AC475" s="65"/>
      <c r="AD475" s="65"/>
      <c r="AE475" s="65"/>
      <c r="AF475" s="65"/>
      <c r="AG475" s="65"/>
    </row>
    <row r="476" spans="1:33" s="3" customFormat="1" ht="6"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1"/>
      <c r="Z476" s="1"/>
      <c r="AA476" s="1"/>
      <c r="AB476" s="1"/>
      <c r="AC476" s="1"/>
      <c r="AD476" s="1"/>
      <c r="AE476" s="1"/>
      <c r="AF476" s="1"/>
      <c r="AG476" s="1"/>
    </row>
    <row r="477" spans="1:33" s="9" customFormat="1" ht="13.5" customHeight="1">
      <c r="A477" s="308" t="s">
        <v>1011</v>
      </c>
      <c r="B477" s="309"/>
      <c r="C477" s="309"/>
      <c r="D477" s="309"/>
      <c r="E477" s="309"/>
      <c r="F477" s="309"/>
      <c r="G477" s="309"/>
      <c r="H477" s="309"/>
      <c r="I477" s="309"/>
      <c r="J477" s="309"/>
      <c r="K477" s="309"/>
      <c r="L477" s="309"/>
      <c r="M477" s="309"/>
      <c r="N477" s="309"/>
      <c r="O477" s="309"/>
      <c r="P477" s="309"/>
      <c r="Q477" s="309"/>
      <c r="R477" s="309"/>
      <c r="S477" s="309"/>
      <c r="T477" s="309"/>
      <c r="U477" s="309"/>
      <c r="V477" s="309"/>
      <c r="W477" s="310"/>
      <c r="X477" s="67"/>
      <c r="Z477" s="67"/>
      <c r="AA477" s="67"/>
      <c r="AB477" s="67"/>
      <c r="AC477" s="67"/>
      <c r="AD477" s="67"/>
      <c r="AE477" s="67"/>
      <c r="AF477" s="67"/>
      <c r="AG477" s="67"/>
    </row>
    <row r="478" spans="1:33" s="9" customFormat="1" ht="4.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90"/>
      <c r="X478" s="67"/>
      <c r="Z478" s="67"/>
      <c r="AA478" s="67"/>
      <c r="AB478" s="67"/>
      <c r="AC478" s="67"/>
      <c r="AD478" s="67"/>
      <c r="AE478" s="67"/>
      <c r="AF478" s="67"/>
      <c r="AG478" s="67"/>
    </row>
    <row r="479" spans="1:33" s="3" customFormat="1" ht="30" customHeight="1">
      <c r="A479" s="265" t="s">
        <v>22</v>
      </c>
      <c r="B479" s="265"/>
      <c r="C479" s="276" t="s">
        <v>1237</v>
      </c>
      <c r="D479" s="276"/>
      <c r="E479" s="276"/>
      <c r="F479" s="276"/>
      <c r="G479" s="276"/>
      <c r="H479" s="276"/>
      <c r="I479" s="276"/>
      <c r="J479" s="276"/>
      <c r="K479" s="276"/>
      <c r="L479" s="276"/>
      <c r="M479" s="276"/>
      <c r="N479" s="276"/>
      <c r="O479" s="276"/>
      <c r="P479" s="276"/>
      <c r="Q479" s="276"/>
      <c r="R479" s="276"/>
      <c r="S479" s="276"/>
      <c r="T479" s="276"/>
      <c r="U479" s="276"/>
      <c r="V479" s="276"/>
      <c r="W479" s="276"/>
      <c r="X479" s="1"/>
      <c r="Z479" s="1"/>
      <c r="AA479" s="1"/>
      <c r="AB479" s="1"/>
      <c r="AC479" s="1"/>
      <c r="AD479" s="1"/>
      <c r="AE479" s="1"/>
      <c r="AF479" s="1"/>
      <c r="AG479" s="1"/>
    </row>
    <row r="480" spans="1:33" s="3" customFormat="1" ht="3.75" customHeight="1">
      <c r="A480" s="64"/>
      <c r="B480" s="49"/>
      <c r="C480" s="49"/>
      <c r="D480" s="49"/>
      <c r="E480" s="49"/>
      <c r="F480" s="49"/>
      <c r="I480" s="49"/>
      <c r="J480" s="49"/>
      <c r="K480" s="49"/>
      <c r="L480" s="49"/>
      <c r="M480" s="49"/>
      <c r="N480" s="49"/>
      <c r="O480" s="49"/>
      <c r="P480" s="49"/>
      <c r="Q480" s="49"/>
      <c r="R480" s="49"/>
      <c r="S480" s="49"/>
      <c r="T480" s="49"/>
      <c r="U480" s="49"/>
      <c r="V480" s="49"/>
      <c r="W480" s="90"/>
      <c r="X480" s="1"/>
      <c r="Z480" s="1"/>
      <c r="AA480" s="1"/>
      <c r="AB480" s="1"/>
      <c r="AC480" s="1"/>
      <c r="AD480" s="1"/>
      <c r="AE480" s="1"/>
      <c r="AF480" s="1"/>
      <c r="AG480" s="1"/>
    </row>
    <row r="481" spans="1:33" s="3" customFormat="1" ht="27" customHeight="1">
      <c r="A481" s="268" t="s">
        <v>339</v>
      </c>
      <c r="B481" s="270"/>
      <c r="C481" s="103" t="s">
        <v>1055</v>
      </c>
      <c r="D481" s="49"/>
      <c r="E481" s="265" t="s">
        <v>4</v>
      </c>
      <c r="F481" s="265"/>
      <c r="G481" s="276" t="s">
        <v>1071</v>
      </c>
      <c r="H481" s="276"/>
      <c r="I481" s="276"/>
      <c r="J481" s="276"/>
      <c r="K481" s="49"/>
      <c r="L481" s="49"/>
      <c r="M481" s="265" t="s">
        <v>1010</v>
      </c>
      <c r="N481" s="265"/>
      <c r="O481" s="265"/>
      <c r="P481" s="265"/>
      <c r="Q481" s="276" t="s">
        <v>1239</v>
      </c>
      <c r="R481" s="276"/>
      <c r="S481" s="276"/>
      <c r="T481" s="276"/>
      <c r="U481" s="276"/>
      <c r="V481" s="276"/>
      <c r="W481" s="276"/>
      <c r="X481" s="1"/>
      <c r="Z481" s="1"/>
      <c r="AA481" s="1"/>
      <c r="AB481" s="1"/>
      <c r="AC481" s="1"/>
      <c r="AD481" s="1"/>
      <c r="AE481" s="1"/>
      <c r="AF481" s="1"/>
      <c r="AG481" s="1"/>
    </row>
    <row r="482" spans="1:33" s="3" customFormat="1" ht="5.25" customHeight="1">
      <c r="A482" s="64"/>
      <c r="B482" s="49"/>
      <c r="C482" s="49"/>
      <c r="D482" s="49"/>
      <c r="E482" s="49"/>
      <c r="F482" s="49"/>
      <c r="I482" s="49"/>
      <c r="J482" s="49"/>
      <c r="K482" s="49"/>
      <c r="L482" s="49"/>
      <c r="M482" s="49"/>
      <c r="N482" s="49"/>
      <c r="O482" s="49"/>
      <c r="P482" s="49"/>
      <c r="Q482" s="49"/>
      <c r="R482" s="49"/>
      <c r="S482" s="49"/>
      <c r="T482" s="49"/>
      <c r="U482" s="49"/>
      <c r="V482" s="49"/>
      <c r="W482" s="90"/>
      <c r="X482" s="1"/>
      <c r="Z482" s="1"/>
      <c r="AA482" s="1"/>
      <c r="AB482" s="1"/>
      <c r="AC482" s="1"/>
      <c r="AD482" s="1"/>
      <c r="AE482" s="1"/>
      <c r="AF482" s="1"/>
      <c r="AG482" s="1"/>
    </row>
    <row r="483" spans="1:33" s="3" customFormat="1" ht="27" customHeight="1">
      <c r="A483" s="268" t="s">
        <v>1019</v>
      </c>
      <c r="B483" s="270"/>
      <c r="C483" s="110" t="s">
        <v>1056</v>
      </c>
      <c r="D483" s="49"/>
      <c r="E483" s="268" t="s">
        <v>24</v>
      </c>
      <c r="F483" s="270"/>
      <c r="G483" s="276" t="s">
        <v>1238</v>
      </c>
      <c r="H483" s="276"/>
      <c r="I483" s="276"/>
      <c r="J483" s="276"/>
      <c r="K483" s="49"/>
      <c r="L483" s="49"/>
      <c r="M483" s="265" t="s">
        <v>1020</v>
      </c>
      <c r="N483" s="265"/>
      <c r="O483" s="265"/>
      <c r="P483" s="265"/>
      <c r="Q483" s="276" t="s">
        <v>1067</v>
      </c>
      <c r="R483" s="276"/>
      <c r="S483" s="276"/>
      <c r="T483" s="276"/>
      <c r="U483" s="276"/>
      <c r="V483" s="276"/>
      <c r="W483" s="276"/>
      <c r="X483" s="1"/>
      <c r="Z483" s="1"/>
      <c r="AA483" s="1"/>
      <c r="AB483" s="1"/>
      <c r="AC483" s="1"/>
      <c r="AD483" s="1"/>
      <c r="AE483" s="1"/>
      <c r="AF483" s="1"/>
      <c r="AG483" s="1"/>
    </row>
    <row r="484" spans="1:33" s="9" customFormat="1" ht="5.25" customHeight="1">
      <c r="A484" s="49"/>
      <c r="B484" s="49"/>
      <c r="C484" s="49"/>
      <c r="D484" s="49"/>
      <c r="E484" s="49"/>
      <c r="F484" s="49"/>
      <c r="G484" s="49"/>
      <c r="H484" s="49"/>
      <c r="I484" s="49"/>
      <c r="J484" s="49"/>
      <c r="K484" s="49"/>
      <c r="L484" s="49"/>
      <c r="M484" s="97"/>
      <c r="N484" s="97"/>
      <c r="O484" s="97"/>
      <c r="P484" s="97"/>
      <c r="Q484" s="97"/>
      <c r="R484" s="97"/>
      <c r="S484" s="97"/>
      <c r="T484" s="97"/>
      <c r="U484" s="97"/>
      <c r="V484" s="97"/>
      <c r="W484" s="98"/>
      <c r="X484" s="67"/>
      <c r="Z484" s="67"/>
      <c r="AA484" s="67"/>
      <c r="AB484" s="67"/>
      <c r="AC484" s="67"/>
      <c r="AD484" s="67"/>
      <c r="AE484" s="67"/>
      <c r="AF484" s="67"/>
      <c r="AG484" s="67"/>
    </row>
    <row r="485" spans="1:33" s="9" customFormat="1" ht="15.75" customHeight="1">
      <c r="C485" s="265" t="s">
        <v>1005</v>
      </c>
      <c r="D485" s="265"/>
      <c r="E485" s="265"/>
      <c r="F485" s="265"/>
      <c r="H485" s="49"/>
      <c r="I485" s="49"/>
      <c r="J485" s="49"/>
      <c r="O485" s="265" t="s">
        <v>1008</v>
      </c>
      <c r="P485" s="265"/>
      <c r="Q485" s="265"/>
      <c r="R485" s="265"/>
      <c r="S485" s="265"/>
      <c r="T485" s="265"/>
      <c r="U485" s="265"/>
      <c r="V485" s="265"/>
      <c r="W485" s="90"/>
      <c r="X485" s="67"/>
      <c r="Z485" s="67"/>
      <c r="AA485" s="67"/>
      <c r="AB485" s="67"/>
      <c r="AC485" s="67"/>
      <c r="AD485" s="67"/>
      <c r="AE485" s="67"/>
      <c r="AF485" s="67"/>
      <c r="AG485" s="67"/>
    </row>
    <row r="486" spans="1:33" s="9" customFormat="1" ht="24.75" customHeight="1">
      <c r="A486" s="49"/>
      <c r="B486" s="49"/>
      <c r="C486" s="49">
        <v>1</v>
      </c>
      <c r="D486" s="49"/>
      <c r="E486" s="277">
        <v>2020</v>
      </c>
      <c r="F486" s="277"/>
      <c r="H486" s="49"/>
      <c r="I486" s="49"/>
      <c r="J486" s="49"/>
      <c r="O486" s="198">
        <v>1</v>
      </c>
      <c r="P486" s="198"/>
      <c r="Q486" s="198"/>
      <c r="R486" s="198"/>
      <c r="S486" s="198"/>
      <c r="T486" s="198"/>
      <c r="U486" s="198"/>
      <c r="V486" s="198"/>
      <c r="X486" s="67"/>
      <c r="Z486" s="67"/>
      <c r="AA486" s="67"/>
      <c r="AB486" s="67"/>
      <c r="AC486" s="67"/>
      <c r="AD486" s="67"/>
      <c r="AE486" s="67"/>
      <c r="AF486" s="67"/>
      <c r="AG486" s="67"/>
    </row>
    <row r="487" spans="1:33" s="99" customFormat="1" ht="12" customHeight="1">
      <c r="C487" s="109" t="s">
        <v>1006</v>
      </c>
      <c r="D487" s="100"/>
      <c r="E487" s="278" t="s">
        <v>1007</v>
      </c>
      <c r="F487" s="278"/>
      <c r="G487" s="100"/>
      <c r="I487" s="100"/>
      <c r="J487" s="100"/>
      <c r="K487" s="100"/>
      <c r="L487" s="100"/>
      <c r="M487" s="100"/>
      <c r="N487" s="100"/>
      <c r="O487" s="109"/>
      <c r="P487" s="109"/>
      <c r="Q487" s="109"/>
      <c r="R487" s="109"/>
      <c r="S487" s="109"/>
      <c r="T487" s="109"/>
      <c r="U487" s="109"/>
      <c r="V487" s="109"/>
      <c r="W487" s="101"/>
      <c r="X487" s="102"/>
      <c r="Z487" s="102"/>
      <c r="AA487" s="102"/>
      <c r="AB487" s="102"/>
      <c r="AC487" s="102"/>
      <c r="AD487" s="102"/>
      <c r="AE487" s="102"/>
      <c r="AF487" s="102"/>
      <c r="AG487" s="102"/>
    </row>
    <row r="488" spans="1:33" s="9" customFormat="1" ht="3"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90"/>
      <c r="X488" s="67"/>
      <c r="Z488" s="67"/>
      <c r="AA488" s="67"/>
      <c r="AB488" s="67"/>
      <c r="AC488" s="67"/>
      <c r="AD488" s="67"/>
      <c r="AE488" s="67"/>
      <c r="AF488" s="67"/>
      <c r="AG488" s="67"/>
    </row>
    <row r="489" spans="1:33" s="3" customFormat="1" ht="20.25" customHeight="1">
      <c r="A489" s="279" t="s">
        <v>966</v>
      </c>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1"/>
      <c r="Z489" s="1"/>
      <c r="AA489" s="1"/>
      <c r="AB489" s="1"/>
      <c r="AC489" s="1"/>
      <c r="AD489" s="1"/>
      <c r="AE489" s="1"/>
      <c r="AF489" s="1"/>
      <c r="AG489" s="1"/>
    </row>
    <row r="490" spans="1:33" s="3" customFormat="1" ht="15.75" customHeight="1">
      <c r="A490" s="261" t="s">
        <v>25</v>
      </c>
      <c r="B490" s="262"/>
      <c r="C490" s="265" t="s">
        <v>22</v>
      </c>
      <c r="D490" s="265"/>
      <c r="E490" s="266" t="s">
        <v>3</v>
      </c>
      <c r="F490" s="268" t="s">
        <v>329</v>
      </c>
      <c r="G490" s="269"/>
      <c r="H490" s="269"/>
      <c r="I490" s="269"/>
      <c r="J490" s="269"/>
      <c r="K490" s="269"/>
      <c r="L490" s="269"/>
      <c r="M490" s="269"/>
      <c r="N490" s="269"/>
      <c r="O490" s="269"/>
      <c r="P490" s="269"/>
      <c r="Q490" s="269"/>
      <c r="R490" s="269"/>
      <c r="S490" s="269"/>
      <c r="T490" s="270"/>
      <c r="U490" s="104"/>
      <c r="V490" s="189" t="s">
        <v>27</v>
      </c>
      <c r="W490" s="265" t="s">
        <v>1023</v>
      </c>
      <c r="X490" s="1"/>
      <c r="Z490" s="1"/>
      <c r="AA490" s="1"/>
      <c r="AB490" s="1"/>
      <c r="AC490" s="1"/>
      <c r="AD490" s="1"/>
      <c r="AE490" s="1"/>
      <c r="AF490" s="1"/>
      <c r="AG490" s="1"/>
    </row>
    <row r="491" spans="1:33" ht="18.75" customHeight="1">
      <c r="A491" s="263"/>
      <c r="B491" s="264"/>
      <c r="C491" s="265"/>
      <c r="D491" s="265"/>
      <c r="E491" s="267"/>
      <c r="F491" s="271" t="s">
        <v>300</v>
      </c>
      <c r="G491" s="272"/>
      <c r="H491" s="273"/>
      <c r="I491" s="71" t="s">
        <v>28</v>
      </c>
      <c r="J491" s="71" t="s">
        <v>7</v>
      </c>
      <c r="K491" s="71" t="s">
        <v>8</v>
      </c>
      <c r="L491" s="71" t="s">
        <v>9</v>
      </c>
      <c r="M491" s="71" t="s">
        <v>10</v>
      </c>
      <c r="N491" s="71" t="s">
        <v>11</v>
      </c>
      <c r="O491" s="71" t="s">
        <v>12</v>
      </c>
      <c r="P491" s="71" t="s">
        <v>13</v>
      </c>
      <c r="Q491" s="71" t="s">
        <v>14</v>
      </c>
      <c r="R491" s="71" t="s">
        <v>15</v>
      </c>
      <c r="S491" s="71" t="s">
        <v>16</v>
      </c>
      <c r="T491" s="71" t="s">
        <v>17</v>
      </c>
      <c r="U491" s="14"/>
      <c r="V491" s="190"/>
      <c r="W491" s="265"/>
    </row>
    <row r="492" spans="1:33" ht="39.75" customHeight="1">
      <c r="A492" s="256" t="s">
        <v>1</v>
      </c>
      <c r="B492" s="256"/>
      <c r="C492" s="257" t="s">
        <v>1240</v>
      </c>
      <c r="D492" s="257"/>
      <c r="E492" s="111" t="s">
        <v>1241</v>
      </c>
      <c r="F492" s="193" t="s">
        <v>1000</v>
      </c>
      <c r="G492" s="258"/>
      <c r="H492" s="194"/>
      <c r="I492" s="94"/>
      <c r="J492" s="72"/>
      <c r="K492" s="72"/>
      <c r="L492" s="72"/>
      <c r="M492" s="72"/>
      <c r="N492" s="72">
        <v>1</v>
      </c>
      <c r="O492" s="72"/>
      <c r="P492" s="72"/>
      <c r="Q492" s="72"/>
      <c r="R492" s="72"/>
      <c r="S492" s="72"/>
      <c r="T492" s="72">
        <v>1</v>
      </c>
      <c r="U492" s="73"/>
      <c r="V492" s="114">
        <f>IF(SUM(I492:T492)=0,"",SUM(I492:T492))</f>
        <v>2</v>
      </c>
      <c r="W492" s="259">
        <v>100</v>
      </c>
      <c r="Y492" s="1"/>
      <c r="AC492" s="10"/>
      <c r="AF492" s="10"/>
      <c r="AG492" s="10"/>
    </row>
    <row r="493" spans="1:33" ht="30" customHeight="1">
      <c r="A493" s="256" t="s">
        <v>2</v>
      </c>
      <c r="B493" s="256"/>
      <c r="C493" s="257"/>
      <c r="D493" s="257"/>
      <c r="E493" s="111"/>
      <c r="F493" s="193" t="s">
        <v>1001</v>
      </c>
      <c r="G493" s="258"/>
      <c r="H493" s="194"/>
      <c r="I493" s="94"/>
      <c r="J493" s="72"/>
      <c r="K493" s="72"/>
      <c r="L493" s="72"/>
      <c r="M493" s="72"/>
      <c r="N493" s="72"/>
      <c r="O493" s="72"/>
      <c r="P493" s="72"/>
      <c r="Q493" s="72"/>
      <c r="R493" s="72"/>
      <c r="S493" s="72"/>
      <c r="T493" s="72"/>
      <c r="U493" s="72">
        <f>SUM(I493:T493)</f>
        <v>0</v>
      </c>
      <c r="V493" s="114" t="str">
        <f>IF(SUM(I493:T493)=0,"",SUM(I493:T493))</f>
        <v/>
      </c>
      <c r="W493" s="259"/>
      <c r="Y493" s="1"/>
      <c r="AA493" s="3"/>
      <c r="AC493" s="10"/>
      <c r="AF493" s="10"/>
      <c r="AG493" s="10"/>
    </row>
    <row r="494" spans="1:33" ht="17.25" customHeight="1">
      <c r="A494" s="260" t="s">
        <v>298</v>
      </c>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row>
    <row r="495" spans="1:33" s="3" customFormat="1" ht="15.75" customHeight="1">
      <c r="A495" s="261" t="s">
        <v>25</v>
      </c>
      <c r="B495" s="262"/>
      <c r="C495" s="265" t="s">
        <v>22</v>
      </c>
      <c r="D495" s="265"/>
      <c r="E495" s="266" t="s">
        <v>3</v>
      </c>
      <c r="F495" s="268" t="s">
        <v>329</v>
      </c>
      <c r="G495" s="269"/>
      <c r="H495" s="269"/>
      <c r="I495" s="269"/>
      <c r="J495" s="269"/>
      <c r="K495" s="269"/>
      <c r="L495" s="269"/>
      <c r="M495" s="269"/>
      <c r="N495" s="269"/>
      <c r="O495" s="269"/>
      <c r="P495" s="269"/>
      <c r="Q495" s="269"/>
      <c r="R495" s="269"/>
      <c r="S495" s="269"/>
      <c r="T495" s="270"/>
      <c r="U495" s="104"/>
      <c r="V495" s="189" t="s">
        <v>27</v>
      </c>
      <c r="W495" s="265" t="s">
        <v>332</v>
      </c>
      <c r="X495" s="1"/>
      <c r="Z495" s="1"/>
      <c r="AA495" s="1"/>
      <c r="AB495" s="1"/>
      <c r="AC495" s="1"/>
      <c r="AD495" s="1"/>
      <c r="AE495" s="1"/>
      <c r="AF495" s="1"/>
      <c r="AG495" s="1"/>
    </row>
    <row r="496" spans="1:33" ht="18.75" customHeight="1">
      <c r="A496" s="263"/>
      <c r="B496" s="264"/>
      <c r="C496" s="265"/>
      <c r="D496" s="265"/>
      <c r="E496" s="267"/>
      <c r="F496" s="271" t="s">
        <v>298</v>
      </c>
      <c r="G496" s="272"/>
      <c r="H496" s="273"/>
      <c r="I496" s="71" t="s">
        <v>28</v>
      </c>
      <c r="J496" s="71" t="s">
        <v>7</v>
      </c>
      <c r="K496" s="71" t="s">
        <v>8</v>
      </c>
      <c r="L496" s="71" t="s">
        <v>9</v>
      </c>
      <c r="M496" s="71" t="s">
        <v>10</v>
      </c>
      <c r="N496" s="71" t="s">
        <v>11</v>
      </c>
      <c r="O496" s="71" t="s">
        <v>12</v>
      </c>
      <c r="P496" s="71" t="s">
        <v>13</v>
      </c>
      <c r="Q496" s="71" t="s">
        <v>14</v>
      </c>
      <c r="R496" s="71" t="s">
        <v>15</v>
      </c>
      <c r="S496" s="71" t="s">
        <v>16</v>
      </c>
      <c r="T496" s="71" t="s">
        <v>17</v>
      </c>
      <c r="U496" s="14"/>
      <c r="V496" s="190"/>
      <c r="W496" s="265"/>
    </row>
    <row r="497" spans="1:33" ht="38.25" customHeight="1">
      <c r="A497" s="256" t="s">
        <v>1</v>
      </c>
      <c r="B497" s="256"/>
      <c r="C497" s="274" t="str">
        <f>IF(C492=0,"",C492)</f>
        <v>Requisiciones de materiales de operación entregadas a las Unidades Administrativas</v>
      </c>
      <c r="D497" s="275"/>
      <c r="E497" s="133" t="str">
        <f>IF(E492=0,"",E492)</f>
        <v>Requisiciones</v>
      </c>
      <c r="F497" s="193" t="s">
        <v>1021</v>
      </c>
      <c r="G497" s="258"/>
      <c r="H497" s="194"/>
      <c r="I497" s="94"/>
      <c r="J497" s="72"/>
      <c r="K497" s="72"/>
      <c r="L497" s="72"/>
      <c r="M497" s="72"/>
      <c r="N497" s="72">
        <v>1</v>
      </c>
      <c r="O497" s="72"/>
      <c r="P497" s="72"/>
      <c r="Q497" s="72"/>
      <c r="R497" s="72"/>
      <c r="S497" s="72"/>
      <c r="T497" s="72">
        <v>1</v>
      </c>
      <c r="U497" s="73"/>
      <c r="V497" s="114">
        <f>IF(SUM(I497:T497)=0,"",SUM(I497:T497))</f>
        <v>2</v>
      </c>
      <c r="W497" s="259">
        <v>50</v>
      </c>
      <c r="Y497" s="1"/>
      <c r="AC497" s="10"/>
      <c r="AF497" s="10"/>
      <c r="AG497" s="10"/>
    </row>
    <row r="498" spans="1:33" ht="30" customHeight="1">
      <c r="A498" s="256" t="s">
        <v>2</v>
      </c>
      <c r="B498" s="256"/>
      <c r="C498" s="274" t="str">
        <f>IF(C493=0,"",C493)</f>
        <v/>
      </c>
      <c r="D498" s="275"/>
      <c r="E498" s="133" t="str">
        <f>IF(E493=0,"",E493)</f>
        <v/>
      </c>
      <c r="F498" s="193" t="s">
        <v>1022</v>
      </c>
      <c r="G498" s="258"/>
      <c r="H498" s="194"/>
      <c r="I498" s="94"/>
      <c r="J498" s="72"/>
      <c r="K498" s="72"/>
      <c r="L498" s="72"/>
      <c r="M498" s="72"/>
      <c r="N498" s="72"/>
      <c r="O498" s="72"/>
      <c r="P498" s="72"/>
      <c r="Q498" s="72"/>
      <c r="R498" s="72"/>
      <c r="S498" s="72"/>
      <c r="T498" s="72"/>
      <c r="U498" s="72">
        <f>SUM(I498:T498)</f>
        <v>0</v>
      </c>
      <c r="V498" s="114" t="str">
        <f>IF(SUM(I498:T498)=0,"",SUM(I498:T498))</f>
        <v/>
      </c>
      <c r="W498" s="259"/>
      <c r="Y498" s="1"/>
      <c r="AA498" s="3"/>
      <c r="AC498" s="10"/>
      <c r="AF498" s="10"/>
      <c r="AG498" s="10"/>
    </row>
    <row r="499" spans="1:33" s="67" customFormat="1" ht="5.25" customHeight="1">
      <c r="A499" s="74"/>
      <c r="B499" s="74"/>
      <c r="C499" s="74"/>
      <c r="D499" s="75"/>
      <c r="E499" s="75"/>
      <c r="F499" s="76"/>
      <c r="G499" s="76"/>
      <c r="H499" s="76"/>
      <c r="I499" s="77"/>
      <c r="J499" s="78"/>
      <c r="K499" s="78"/>
      <c r="L499" s="78"/>
      <c r="M499" s="78"/>
      <c r="N499" s="78"/>
      <c r="O499" s="78"/>
      <c r="P499" s="78"/>
      <c r="Q499" s="78"/>
      <c r="R499" s="78"/>
      <c r="S499" s="78"/>
      <c r="T499" s="78"/>
      <c r="U499" s="79"/>
      <c r="V499" s="80"/>
      <c r="W499" s="81"/>
      <c r="X499" s="83"/>
      <c r="Y499" s="9"/>
      <c r="AC499" s="83"/>
      <c r="AD499" s="83"/>
      <c r="AE499" s="83"/>
      <c r="AF499" s="83"/>
      <c r="AG499" s="83"/>
    </row>
    <row r="500" spans="1:33" ht="16.5" customHeight="1">
      <c r="A500" s="250" t="s">
        <v>967</v>
      </c>
      <c r="B500" s="250"/>
      <c r="C500" s="250"/>
      <c r="D500" s="250"/>
      <c r="E500" s="250"/>
      <c r="F500" s="250"/>
      <c r="G500" s="250"/>
      <c r="H500" s="250"/>
      <c r="I500" s="250"/>
      <c r="J500" s="250"/>
      <c r="K500" s="250"/>
      <c r="L500" s="250"/>
      <c r="M500" s="250"/>
      <c r="N500" s="250"/>
      <c r="O500" s="250"/>
      <c r="P500" s="250"/>
      <c r="Q500" s="250"/>
      <c r="R500" s="250"/>
      <c r="S500" s="250"/>
      <c r="T500" s="250"/>
      <c r="U500" s="250"/>
      <c r="V500" s="250"/>
      <c r="W500" s="115">
        <f>IF(ISERROR(W497/W492)=TRUE,"",(W497/W492))</f>
        <v>0.5</v>
      </c>
      <c r="X500" s="10"/>
      <c r="AC500" s="10"/>
      <c r="AD500" s="10"/>
      <c r="AE500" s="10"/>
      <c r="AF500" s="10"/>
      <c r="AG500" s="10"/>
    </row>
    <row r="501" spans="1:33" ht="6.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82"/>
      <c r="X501" s="10"/>
      <c r="AC501" s="10"/>
      <c r="AD501" s="10"/>
      <c r="AE501" s="10"/>
      <c r="AF501" s="10"/>
      <c r="AG501" s="10"/>
    </row>
    <row r="502" spans="1:33" s="3" customFormat="1" ht="33" customHeight="1">
      <c r="A502" s="251" t="s">
        <v>1002</v>
      </c>
      <c r="B502" s="252"/>
      <c r="C502" s="252"/>
      <c r="D502" s="252"/>
      <c r="E502" s="252"/>
      <c r="F502" s="253"/>
      <c r="G502" s="254"/>
      <c r="H502" s="254"/>
      <c r="I502" s="254"/>
      <c r="J502" s="254"/>
      <c r="K502" s="254"/>
      <c r="L502" s="254"/>
      <c r="M502" s="254"/>
      <c r="N502" s="254"/>
      <c r="O502" s="254"/>
      <c r="P502" s="254"/>
      <c r="Q502" s="254"/>
      <c r="R502" s="254"/>
      <c r="S502" s="254"/>
      <c r="T502" s="254"/>
      <c r="U502" s="254"/>
      <c r="V502" s="254"/>
      <c r="W502" s="255"/>
      <c r="X502" s="1"/>
      <c r="Z502" s="1"/>
      <c r="AA502" s="1"/>
      <c r="AB502" s="1"/>
      <c r="AC502" s="1"/>
      <c r="AD502" s="1"/>
      <c r="AE502" s="1"/>
      <c r="AF502" s="1"/>
      <c r="AG502" s="1"/>
    </row>
    <row r="503" spans="1:33" s="3" customFormat="1" ht="3.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1"/>
      <c r="Z503" s="1"/>
      <c r="AA503" s="1"/>
      <c r="AB503" s="1"/>
      <c r="AC503" s="1"/>
      <c r="AD503" s="1"/>
      <c r="AE503" s="1"/>
      <c r="AF503" s="1"/>
      <c r="AG503" s="1"/>
    </row>
    <row r="504" spans="1:33" ht="26.25" customHeight="1">
      <c r="A504" s="300" t="s">
        <v>338</v>
      </c>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2"/>
    </row>
    <row r="505" spans="1:33" ht="4.5" customHeight="1">
      <c r="C505" s="9"/>
      <c r="D505" s="9"/>
      <c r="E505" s="9"/>
      <c r="F505" s="9"/>
      <c r="G505" s="9"/>
      <c r="H505" s="9"/>
      <c r="I505" s="9"/>
    </row>
    <row r="506" spans="1:33" ht="19.5" customHeight="1">
      <c r="A506" s="303" t="s">
        <v>29</v>
      </c>
      <c r="B506" s="265" t="s">
        <v>30</v>
      </c>
      <c r="C506" s="265"/>
      <c r="D506" s="265"/>
      <c r="E506" s="265" t="s">
        <v>3</v>
      </c>
      <c r="F506" s="268" t="s">
        <v>26</v>
      </c>
      <c r="G506" s="269"/>
      <c r="H506" s="269"/>
      <c r="I506" s="269"/>
      <c r="J506" s="269"/>
      <c r="K506" s="269"/>
      <c r="L506" s="269"/>
      <c r="M506" s="269"/>
      <c r="N506" s="269"/>
      <c r="O506" s="269"/>
      <c r="P506" s="269"/>
      <c r="Q506" s="269"/>
      <c r="R506" s="269"/>
      <c r="S506" s="269"/>
      <c r="T506" s="270"/>
      <c r="U506" s="104"/>
      <c r="V506" s="265" t="s">
        <v>27</v>
      </c>
      <c r="W506" s="265" t="s">
        <v>301</v>
      </c>
    </row>
    <row r="507" spans="1:33" ht="25.5" customHeight="1">
      <c r="A507" s="304"/>
      <c r="B507" s="265"/>
      <c r="C507" s="265"/>
      <c r="D507" s="265"/>
      <c r="E507" s="265"/>
      <c r="F507" s="193" t="s">
        <v>299</v>
      </c>
      <c r="G507" s="258"/>
      <c r="H507" s="194"/>
      <c r="I507" s="13" t="s">
        <v>28</v>
      </c>
      <c r="J507" s="13" t="s">
        <v>7</v>
      </c>
      <c r="K507" s="13" t="s">
        <v>8</v>
      </c>
      <c r="L507" s="13" t="s">
        <v>9</v>
      </c>
      <c r="M507" s="13" t="s">
        <v>10</v>
      </c>
      <c r="N507" s="13" t="s">
        <v>11</v>
      </c>
      <c r="O507" s="13" t="s">
        <v>12</v>
      </c>
      <c r="P507" s="13" t="s">
        <v>13</v>
      </c>
      <c r="Q507" s="13" t="s">
        <v>14</v>
      </c>
      <c r="R507" s="13" t="s">
        <v>15</v>
      </c>
      <c r="S507" s="13" t="s">
        <v>16</v>
      </c>
      <c r="T507" s="13" t="s">
        <v>17</v>
      </c>
      <c r="U507" s="13"/>
      <c r="V507" s="265"/>
      <c r="W507" s="265"/>
    </row>
    <row r="508" spans="1:33" ht="18.75" customHeight="1">
      <c r="A508" s="290" t="s">
        <v>31</v>
      </c>
      <c r="B508" s="299">
        <v>1</v>
      </c>
      <c r="C508" s="246" t="s">
        <v>1184</v>
      </c>
      <c r="D508" s="247"/>
      <c r="E508" s="280" t="s">
        <v>1198</v>
      </c>
      <c r="F508" s="242" t="s">
        <v>300</v>
      </c>
      <c r="G508" s="243"/>
      <c r="H508" s="244"/>
      <c r="I508" s="95"/>
      <c r="J508" s="95"/>
      <c r="K508" s="95"/>
      <c r="L508" s="95"/>
      <c r="M508" s="95"/>
      <c r="N508" s="95"/>
      <c r="O508" s="95"/>
      <c r="P508" s="95"/>
      <c r="Q508" s="95">
        <v>1</v>
      </c>
      <c r="R508" s="95"/>
      <c r="S508" s="95"/>
      <c r="T508" s="95">
        <v>1</v>
      </c>
      <c r="U508" s="96"/>
      <c r="V508" s="116">
        <f t="shared" ref="V508:V518" si="1">SUM(I508:T508)</f>
        <v>2</v>
      </c>
      <c r="W508" s="245">
        <f>IF(V508=0,"-",V509/V508)</f>
        <v>0</v>
      </c>
    </row>
    <row r="509" spans="1:33" ht="18.75" customHeight="1">
      <c r="A509" s="290"/>
      <c r="B509" s="299"/>
      <c r="C509" s="248"/>
      <c r="D509" s="249"/>
      <c r="E509" s="280"/>
      <c r="F509" s="281" t="s">
        <v>298</v>
      </c>
      <c r="G509" s="282"/>
      <c r="H509" s="283"/>
      <c r="I509" s="19"/>
      <c r="J509" s="19"/>
      <c r="K509" s="19"/>
      <c r="L509" s="19"/>
      <c r="M509" s="19"/>
      <c r="N509" s="19"/>
      <c r="O509" s="19"/>
      <c r="P509" s="19"/>
      <c r="Q509" s="19"/>
      <c r="R509" s="19"/>
      <c r="S509" s="19"/>
      <c r="T509" s="19"/>
      <c r="U509" s="20"/>
      <c r="V509" s="116">
        <f t="shared" si="1"/>
        <v>0</v>
      </c>
      <c r="W509" s="245"/>
    </row>
    <row r="510" spans="1:33" ht="18.75" customHeight="1">
      <c r="A510" s="290"/>
      <c r="B510" s="299">
        <v>2</v>
      </c>
      <c r="C510" s="246" t="s">
        <v>1246</v>
      </c>
      <c r="D510" s="247"/>
      <c r="E510" s="280" t="s">
        <v>1198</v>
      </c>
      <c r="F510" s="242" t="s">
        <v>300</v>
      </c>
      <c r="G510" s="243"/>
      <c r="H510" s="244"/>
      <c r="I510" s="95"/>
      <c r="J510" s="95"/>
      <c r="K510" s="95">
        <v>1</v>
      </c>
      <c r="L510" s="95"/>
      <c r="M510" s="95"/>
      <c r="N510" s="95"/>
      <c r="O510" s="95"/>
      <c r="P510" s="95"/>
      <c r="Q510" s="95">
        <v>1</v>
      </c>
      <c r="R510" s="95"/>
      <c r="S510" s="95"/>
      <c r="T510" s="95">
        <v>1</v>
      </c>
      <c r="U510" s="96"/>
      <c r="V510" s="116">
        <f t="shared" si="1"/>
        <v>3</v>
      </c>
      <c r="W510" s="245">
        <f>IF(V510=0,"-",V511/V510)</f>
        <v>0</v>
      </c>
    </row>
    <row r="511" spans="1:33" ht="18.75" customHeight="1">
      <c r="A511" s="290"/>
      <c r="B511" s="299"/>
      <c r="C511" s="248"/>
      <c r="D511" s="249"/>
      <c r="E511" s="280"/>
      <c r="F511" s="281" t="s">
        <v>298</v>
      </c>
      <c r="G511" s="282"/>
      <c r="H511" s="283"/>
      <c r="I511" s="19"/>
      <c r="J511" s="19"/>
      <c r="K511" s="19">
        <v>0</v>
      </c>
      <c r="L511" s="19"/>
      <c r="M511" s="19"/>
      <c r="N511" s="19"/>
      <c r="O511" s="19"/>
      <c r="P511" s="19"/>
      <c r="Q511" s="19"/>
      <c r="R511" s="19"/>
      <c r="S511" s="19"/>
      <c r="T511" s="19"/>
      <c r="U511" s="20"/>
      <c r="V511" s="116">
        <f t="shared" si="1"/>
        <v>0</v>
      </c>
      <c r="W511" s="245"/>
    </row>
    <row r="512" spans="1:33" ht="18.75" customHeight="1">
      <c r="A512" s="290"/>
      <c r="B512" s="299">
        <v>3</v>
      </c>
      <c r="C512" s="246" t="s">
        <v>1185</v>
      </c>
      <c r="D512" s="247"/>
      <c r="E512" s="280" t="s">
        <v>1198</v>
      </c>
      <c r="F512" s="242" t="s">
        <v>300</v>
      </c>
      <c r="G512" s="243"/>
      <c r="H512" s="244"/>
      <c r="I512" s="95"/>
      <c r="J512" s="95"/>
      <c r="K512" s="95"/>
      <c r="L512" s="95"/>
      <c r="M512" s="95"/>
      <c r="N512" s="95"/>
      <c r="O512" s="95"/>
      <c r="P512" s="95"/>
      <c r="Q512" s="95">
        <v>1</v>
      </c>
      <c r="R512" s="95"/>
      <c r="S512" s="95"/>
      <c r="T512" s="95"/>
      <c r="U512" s="96"/>
      <c r="V512" s="116">
        <f t="shared" si="1"/>
        <v>1</v>
      </c>
      <c r="W512" s="245">
        <f t="shared" ref="W512" si="2">IF(V512=0,"-",V513/V512)</f>
        <v>1</v>
      </c>
    </row>
    <row r="513" spans="1:23" ht="18.75" customHeight="1">
      <c r="A513" s="290"/>
      <c r="B513" s="299"/>
      <c r="C513" s="248"/>
      <c r="D513" s="249"/>
      <c r="E513" s="280"/>
      <c r="F513" s="281" t="s">
        <v>298</v>
      </c>
      <c r="G513" s="282"/>
      <c r="H513" s="283"/>
      <c r="I513" s="19"/>
      <c r="J513" s="19"/>
      <c r="K513" s="19">
        <v>1</v>
      </c>
      <c r="L513" s="19"/>
      <c r="M513" s="19"/>
      <c r="N513" s="19"/>
      <c r="O513" s="19"/>
      <c r="P513" s="19"/>
      <c r="Q513" s="19"/>
      <c r="R513" s="19"/>
      <c r="S513" s="19"/>
      <c r="T513" s="19"/>
      <c r="U513" s="20"/>
      <c r="V513" s="116">
        <f t="shared" si="1"/>
        <v>1</v>
      </c>
      <c r="W513" s="245"/>
    </row>
    <row r="514" spans="1:23" ht="18.75" customHeight="1">
      <c r="A514" s="290"/>
      <c r="B514" s="299">
        <v>4</v>
      </c>
      <c r="C514" s="246" t="s">
        <v>1186</v>
      </c>
      <c r="D514" s="247"/>
      <c r="E514" s="280" t="s">
        <v>1218</v>
      </c>
      <c r="F514" s="242" t="s">
        <v>300</v>
      </c>
      <c r="G514" s="243"/>
      <c r="H514" s="244"/>
      <c r="I514" s="95"/>
      <c r="J514" s="95"/>
      <c r="K514" s="95"/>
      <c r="L514" s="95"/>
      <c r="M514" s="95"/>
      <c r="N514" s="95"/>
      <c r="O514" s="95"/>
      <c r="P514" s="95"/>
      <c r="Q514" s="95">
        <v>40</v>
      </c>
      <c r="R514" s="95"/>
      <c r="S514" s="95"/>
      <c r="T514" s="95"/>
      <c r="U514" s="96"/>
      <c r="V514" s="116">
        <f t="shared" si="1"/>
        <v>40</v>
      </c>
      <c r="W514" s="245">
        <f t="shared" ref="W514" si="3">IF(V514=0,"-",V515/V514)</f>
        <v>0</v>
      </c>
    </row>
    <row r="515" spans="1:23" ht="18.75" customHeight="1">
      <c r="A515" s="290"/>
      <c r="B515" s="299"/>
      <c r="C515" s="248"/>
      <c r="D515" s="249"/>
      <c r="E515" s="280"/>
      <c r="F515" s="281" t="s">
        <v>298</v>
      </c>
      <c r="G515" s="282"/>
      <c r="H515" s="283"/>
      <c r="I515" s="19"/>
      <c r="J515" s="19"/>
      <c r="K515" s="19"/>
      <c r="L515" s="19"/>
      <c r="M515" s="19"/>
      <c r="N515" s="19"/>
      <c r="O515" s="19"/>
      <c r="P515" s="19"/>
      <c r="Q515" s="19"/>
      <c r="R515" s="19"/>
      <c r="S515" s="19"/>
      <c r="T515" s="19"/>
      <c r="U515" s="20"/>
      <c r="V515" s="116">
        <f t="shared" si="1"/>
        <v>0</v>
      </c>
      <c r="W515" s="245"/>
    </row>
    <row r="516" spans="1:23" ht="18.75" customHeight="1">
      <c r="A516" s="290"/>
      <c r="B516" s="299">
        <v>5</v>
      </c>
      <c r="C516" s="246" t="s">
        <v>1187</v>
      </c>
      <c r="D516" s="247"/>
      <c r="E516" s="280" t="s">
        <v>1198</v>
      </c>
      <c r="F516" s="242" t="s">
        <v>300</v>
      </c>
      <c r="G516" s="243"/>
      <c r="H516" s="244"/>
      <c r="I516" s="95"/>
      <c r="J516" s="95"/>
      <c r="K516" s="95"/>
      <c r="L516" s="95"/>
      <c r="M516" s="95"/>
      <c r="N516" s="95"/>
      <c r="O516" s="95"/>
      <c r="P516" s="95"/>
      <c r="Q516" s="95">
        <v>1</v>
      </c>
      <c r="R516" s="95"/>
      <c r="S516" s="95"/>
      <c r="T516" s="95"/>
      <c r="U516" s="96"/>
      <c r="V516" s="116">
        <f t="shared" si="1"/>
        <v>1</v>
      </c>
      <c r="W516" s="245">
        <f t="shared" ref="W516" si="4">IF(V516=0,"-",V517/V516)</f>
        <v>0</v>
      </c>
    </row>
    <row r="517" spans="1:23" ht="18.75" customHeight="1">
      <c r="A517" s="290"/>
      <c r="B517" s="299"/>
      <c r="C517" s="248"/>
      <c r="D517" s="249"/>
      <c r="E517" s="280"/>
      <c r="F517" s="281" t="s">
        <v>298</v>
      </c>
      <c r="G517" s="282"/>
      <c r="H517" s="283"/>
      <c r="I517" s="19"/>
      <c r="J517" s="19"/>
      <c r="K517" s="19"/>
      <c r="L517" s="19"/>
      <c r="M517" s="19"/>
      <c r="N517" s="19"/>
      <c r="O517" s="19"/>
      <c r="P517" s="19"/>
      <c r="Q517" s="19"/>
      <c r="R517" s="19"/>
      <c r="S517" s="19"/>
      <c r="T517" s="19"/>
      <c r="U517" s="20"/>
      <c r="V517" s="116">
        <f t="shared" si="1"/>
        <v>0</v>
      </c>
      <c r="W517" s="245"/>
    </row>
    <row r="518" spans="1:23" ht="18.75" customHeight="1">
      <c r="A518" s="290"/>
      <c r="B518" s="284">
        <v>6</v>
      </c>
      <c r="C518" s="246" t="s">
        <v>1188</v>
      </c>
      <c r="D518" s="247"/>
      <c r="E518" s="280" t="s">
        <v>1198</v>
      </c>
      <c r="F518" s="242" t="s">
        <v>300</v>
      </c>
      <c r="G518" s="243"/>
      <c r="H518" s="244"/>
      <c r="I518" s="95"/>
      <c r="J518" s="95"/>
      <c r="K518" s="95"/>
      <c r="L518" s="95"/>
      <c r="M518" s="95"/>
      <c r="N518" s="95"/>
      <c r="O518" s="95"/>
      <c r="P518" s="95"/>
      <c r="Q518" s="95">
        <v>1</v>
      </c>
      <c r="R518" s="95"/>
      <c r="S518" s="95"/>
      <c r="T518" s="95"/>
      <c r="U518" s="96"/>
      <c r="V518" s="116">
        <f t="shared" si="1"/>
        <v>1</v>
      </c>
      <c r="W518" s="245">
        <f>IF(V518=0,"-",V519/V518)</f>
        <v>0</v>
      </c>
    </row>
    <row r="519" spans="1:23" ht="18.75" customHeight="1">
      <c r="A519" s="290"/>
      <c r="B519" s="284"/>
      <c r="C519" s="248"/>
      <c r="D519" s="249"/>
      <c r="E519" s="280"/>
      <c r="F519" s="281" t="s">
        <v>298</v>
      </c>
      <c r="G519" s="282"/>
      <c r="H519" s="283"/>
      <c r="I519" s="19"/>
      <c r="J519" s="19"/>
      <c r="K519" s="19"/>
      <c r="L519" s="19"/>
      <c r="M519" s="19"/>
      <c r="N519" s="19"/>
      <c r="O519" s="19"/>
      <c r="P519" s="19"/>
      <c r="Q519" s="19"/>
      <c r="R519" s="19"/>
      <c r="S519" s="19"/>
      <c r="T519" s="19"/>
      <c r="U519" s="20"/>
      <c r="V519" s="116">
        <f t="shared" ref="V519:V527" si="5">SUM(I519:T519)</f>
        <v>0</v>
      </c>
      <c r="W519" s="245"/>
    </row>
    <row r="520" spans="1:23" ht="18.75" customHeight="1">
      <c r="A520" s="290"/>
      <c r="B520" s="284">
        <v>7</v>
      </c>
      <c r="C520" s="246" t="s">
        <v>1189</v>
      </c>
      <c r="D520" s="247"/>
      <c r="E520" s="280" t="s">
        <v>1198</v>
      </c>
      <c r="F520" s="242" t="s">
        <v>300</v>
      </c>
      <c r="G520" s="243"/>
      <c r="H520" s="244"/>
      <c r="I520" s="95"/>
      <c r="J520" s="95"/>
      <c r="K520" s="95"/>
      <c r="L520" s="95"/>
      <c r="M520" s="95"/>
      <c r="N520" s="95"/>
      <c r="O520" s="95"/>
      <c r="P520" s="95"/>
      <c r="Q520" s="95">
        <v>1</v>
      </c>
      <c r="R520" s="95"/>
      <c r="S520" s="95"/>
      <c r="T520" s="95"/>
      <c r="U520" s="96"/>
      <c r="V520" s="116">
        <f t="shared" si="5"/>
        <v>1</v>
      </c>
      <c r="W520" s="245">
        <f>IF(V520=0,"-",V521/V520)</f>
        <v>0</v>
      </c>
    </row>
    <row r="521" spans="1:23" ht="18.75" customHeight="1">
      <c r="A521" s="290"/>
      <c r="B521" s="284"/>
      <c r="C521" s="248"/>
      <c r="D521" s="249"/>
      <c r="E521" s="280"/>
      <c r="F521" s="281" t="s">
        <v>298</v>
      </c>
      <c r="G521" s="282"/>
      <c r="H521" s="283"/>
      <c r="I521" s="19"/>
      <c r="J521" s="19"/>
      <c r="K521" s="19"/>
      <c r="L521" s="19"/>
      <c r="M521" s="19"/>
      <c r="N521" s="19"/>
      <c r="O521" s="19"/>
      <c r="P521" s="19"/>
      <c r="Q521" s="19"/>
      <c r="R521" s="19"/>
      <c r="S521" s="19"/>
      <c r="T521" s="19"/>
      <c r="U521" s="20"/>
      <c r="V521" s="116">
        <f t="shared" si="5"/>
        <v>0</v>
      </c>
      <c r="W521" s="245"/>
    </row>
    <row r="522" spans="1:23" ht="18.75" customHeight="1">
      <c r="A522" s="290"/>
      <c r="B522" s="284">
        <v>8</v>
      </c>
      <c r="C522" s="246" t="s">
        <v>1190</v>
      </c>
      <c r="D522" s="247"/>
      <c r="E522" s="280" t="s">
        <v>1198</v>
      </c>
      <c r="F522" s="242" t="s">
        <v>300</v>
      </c>
      <c r="G522" s="243"/>
      <c r="H522" s="244"/>
      <c r="I522" s="95"/>
      <c r="J522" s="95"/>
      <c r="K522" s="95"/>
      <c r="L522" s="95"/>
      <c r="M522" s="95"/>
      <c r="N522" s="95"/>
      <c r="O522" s="95"/>
      <c r="P522" s="95"/>
      <c r="Q522" s="95">
        <v>1</v>
      </c>
      <c r="R522" s="95"/>
      <c r="S522" s="95"/>
      <c r="T522" s="95"/>
      <c r="U522" s="96"/>
      <c r="V522" s="116">
        <f t="shared" si="5"/>
        <v>1</v>
      </c>
      <c r="W522" s="245">
        <f>IF(V522=0,"-",V523/V522)</f>
        <v>0</v>
      </c>
    </row>
    <row r="523" spans="1:23" ht="18.75" customHeight="1">
      <c r="A523" s="290"/>
      <c r="B523" s="284"/>
      <c r="C523" s="248"/>
      <c r="D523" s="249"/>
      <c r="E523" s="280"/>
      <c r="F523" s="281" t="s">
        <v>298</v>
      </c>
      <c r="G523" s="282"/>
      <c r="H523" s="283"/>
      <c r="I523" s="19"/>
      <c r="J523" s="19"/>
      <c r="K523" s="19"/>
      <c r="L523" s="19"/>
      <c r="M523" s="19"/>
      <c r="N523" s="19"/>
      <c r="O523" s="19"/>
      <c r="P523" s="19"/>
      <c r="Q523" s="19"/>
      <c r="R523" s="19"/>
      <c r="S523" s="19"/>
      <c r="T523" s="19"/>
      <c r="U523" s="20"/>
      <c r="V523" s="116">
        <f t="shared" si="5"/>
        <v>0</v>
      </c>
      <c r="W523" s="245"/>
    </row>
    <row r="524" spans="1:23" ht="18.75" customHeight="1">
      <c r="A524" s="290"/>
      <c r="B524" s="237">
        <v>9</v>
      </c>
      <c r="C524" s="239" t="s">
        <v>1191</v>
      </c>
      <c r="D524" s="239"/>
      <c r="E524" s="240" t="s">
        <v>1198</v>
      </c>
      <c r="F524" s="242" t="s">
        <v>300</v>
      </c>
      <c r="G524" s="243"/>
      <c r="H524" s="244"/>
      <c r="I524" s="95"/>
      <c r="J524" s="95"/>
      <c r="K524" s="95"/>
      <c r="L524" s="95"/>
      <c r="M524" s="95"/>
      <c r="N524" s="95"/>
      <c r="O524" s="95"/>
      <c r="P524" s="95"/>
      <c r="Q524" s="95">
        <v>1</v>
      </c>
      <c r="R524" s="95"/>
      <c r="S524" s="95"/>
      <c r="T524" s="95"/>
      <c r="U524" s="96"/>
      <c r="V524" s="116">
        <f t="shared" ref="V524:V525" si="6">SUM(I524:T524)</f>
        <v>1</v>
      </c>
      <c r="W524" s="245">
        <f>IF(V524=0,"-",V525/V524)</f>
        <v>0</v>
      </c>
    </row>
    <row r="525" spans="1:23" ht="18.75" customHeight="1">
      <c r="A525" s="290"/>
      <c r="B525" s="238"/>
      <c r="C525" s="239"/>
      <c r="D525" s="239"/>
      <c r="E525" s="241"/>
      <c r="F525" s="281" t="s">
        <v>298</v>
      </c>
      <c r="G525" s="282"/>
      <c r="H525" s="283"/>
      <c r="I525" s="19"/>
      <c r="J525" s="19"/>
      <c r="K525" s="19"/>
      <c r="L525" s="19"/>
      <c r="M525" s="19"/>
      <c r="N525" s="19"/>
      <c r="O525" s="19"/>
      <c r="P525" s="19"/>
      <c r="Q525" s="19"/>
      <c r="R525" s="19"/>
      <c r="S525" s="19"/>
      <c r="T525" s="19"/>
      <c r="U525" s="20"/>
      <c r="V525" s="116">
        <f t="shared" si="6"/>
        <v>0</v>
      </c>
      <c r="W525" s="245"/>
    </row>
    <row r="526" spans="1:23" ht="18.75" customHeight="1">
      <c r="A526" s="290"/>
      <c r="B526" s="237">
        <v>10</v>
      </c>
      <c r="C526" s="246" t="s">
        <v>1257</v>
      </c>
      <c r="D526" s="247"/>
      <c r="E526" s="240" t="s">
        <v>1198</v>
      </c>
      <c r="F526" s="242" t="s">
        <v>300</v>
      </c>
      <c r="G526" s="243"/>
      <c r="H526" s="244"/>
      <c r="I526" s="95"/>
      <c r="J526" s="95"/>
      <c r="K526" s="95">
        <v>1</v>
      </c>
      <c r="L526" s="95"/>
      <c r="M526" s="95"/>
      <c r="N526" s="95"/>
      <c r="O526" s="95"/>
      <c r="P526" s="95"/>
      <c r="Q526" s="95"/>
      <c r="R526" s="95"/>
      <c r="S526" s="95"/>
      <c r="T526" s="95"/>
      <c r="U526" s="96"/>
      <c r="V526" s="116">
        <f t="shared" ref="V526" si="7">SUM(I526:T526)</f>
        <v>1</v>
      </c>
      <c r="W526" s="245">
        <f>IF(V526=0,"-",V527/V526)</f>
        <v>1</v>
      </c>
    </row>
    <row r="527" spans="1:23" ht="18.75" customHeight="1">
      <c r="A527" s="290"/>
      <c r="B527" s="238"/>
      <c r="C527" s="248"/>
      <c r="D527" s="249"/>
      <c r="E527" s="241"/>
      <c r="F527" s="281" t="s">
        <v>298</v>
      </c>
      <c r="G527" s="282"/>
      <c r="H527" s="283"/>
      <c r="I527" s="19"/>
      <c r="J527" s="19"/>
      <c r="K527" s="19">
        <v>1</v>
      </c>
      <c r="L527" s="19"/>
      <c r="M527" s="19"/>
      <c r="N527" s="19"/>
      <c r="O527" s="19"/>
      <c r="P527" s="19"/>
      <c r="Q527" s="19"/>
      <c r="R527" s="19"/>
      <c r="S527" s="19"/>
      <c r="T527" s="19"/>
      <c r="U527" s="20"/>
      <c r="V527" s="116">
        <f t="shared" si="5"/>
        <v>1</v>
      </c>
      <c r="W527" s="245"/>
    </row>
    <row r="528" spans="1:23" ht="18.75" customHeight="1">
      <c r="A528" s="235" t="s">
        <v>32</v>
      </c>
      <c r="B528" s="237">
        <v>1</v>
      </c>
      <c r="C528" s="285" t="s">
        <v>1192</v>
      </c>
      <c r="D528" s="286"/>
      <c r="E528" s="240" t="s">
        <v>1080</v>
      </c>
      <c r="F528" s="242" t="s">
        <v>300</v>
      </c>
      <c r="G528" s="243"/>
      <c r="H528" s="244"/>
      <c r="I528" s="95"/>
      <c r="J528" s="95"/>
      <c r="K528" s="95">
        <v>30</v>
      </c>
      <c r="L528" s="95"/>
      <c r="M528" s="95"/>
      <c r="N528" s="95">
        <v>30</v>
      </c>
      <c r="O528" s="95"/>
      <c r="P528" s="95"/>
      <c r="Q528" s="95">
        <v>30</v>
      </c>
      <c r="R528" s="95"/>
      <c r="S528" s="95"/>
      <c r="T528" s="95">
        <v>30</v>
      </c>
      <c r="U528" s="96"/>
      <c r="V528" s="116">
        <f>SUM(I528:T528)</f>
        <v>120</v>
      </c>
      <c r="W528" s="245">
        <f>IF(V528=0,"-",V529/V528)</f>
        <v>0.5</v>
      </c>
    </row>
    <row r="529" spans="1:23" ht="18.75" customHeight="1">
      <c r="A529" s="235"/>
      <c r="B529" s="238"/>
      <c r="C529" s="248"/>
      <c r="D529" s="249"/>
      <c r="E529" s="241"/>
      <c r="F529" s="281" t="s">
        <v>298</v>
      </c>
      <c r="G529" s="282"/>
      <c r="H529" s="283"/>
      <c r="I529" s="19"/>
      <c r="J529" s="19"/>
      <c r="K529" s="149">
        <v>30</v>
      </c>
      <c r="L529" s="19"/>
      <c r="M529" s="19"/>
      <c r="N529" s="19">
        <v>30</v>
      </c>
      <c r="O529" s="19"/>
      <c r="P529" s="19"/>
      <c r="Q529" s="19"/>
      <c r="R529" s="19"/>
      <c r="S529" s="19"/>
      <c r="T529" s="19"/>
      <c r="U529" s="20"/>
      <c r="V529" s="116">
        <f t="shared" ref="V529:V535" si="8">SUM(I529:T529)</f>
        <v>60</v>
      </c>
      <c r="W529" s="245"/>
    </row>
    <row r="530" spans="1:23" ht="18.75" customHeight="1">
      <c r="A530" s="235"/>
      <c r="B530" s="284">
        <v>2</v>
      </c>
      <c r="C530" s="246" t="s">
        <v>1193</v>
      </c>
      <c r="D530" s="247"/>
      <c r="E530" s="280" t="s">
        <v>1080</v>
      </c>
      <c r="F530" s="242" t="s">
        <v>300</v>
      </c>
      <c r="G530" s="243"/>
      <c r="H530" s="244"/>
      <c r="I530" s="95"/>
      <c r="J530" s="95"/>
      <c r="K530" s="95">
        <v>30</v>
      </c>
      <c r="L530" s="95"/>
      <c r="M530" s="95"/>
      <c r="N530" s="95">
        <v>30</v>
      </c>
      <c r="O530" s="95"/>
      <c r="P530" s="95"/>
      <c r="Q530" s="95">
        <v>30</v>
      </c>
      <c r="R530" s="95"/>
      <c r="S530" s="95"/>
      <c r="T530" s="95">
        <v>30</v>
      </c>
      <c r="U530" s="96"/>
      <c r="V530" s="116">
        <f t="shared" si="8"/>
        <v>120</v>
      </c>
      <c r="W530" s="245">
        <f>IF(V530=0,"-",V531/V530)</f>
        <v>0.65833333333333333</v>
      </c>
    </row>
    <row r="531" spans="1:23" ht="18.75" customHeight="1">
      <c r="A531" s="235"/>
      <c r="B531" s="284"/>
      <c r="C531" s="248"/>
      <c r="D531" s="249"/>
      <c r="E531" s="280"/>
      <c r="F531" s="281" t="s">
        <v>298</v>
      </c>
      <c r="G531" s="282"/>
      <c r="H531" s="283"/>
      <c r="I531" s="19"/>
      <c r="J531" s="19"/>
      <c r="K531" s="149">
        <v>30</v>
      </c>
      <c r="L531" s="19"/>
      <c r="M531" s="19"/>
      <c r="N531" s="19">
        <v>49</v>
      </c>
      <c r="O531" s="19"/>
      <c r="P531" s="19"/>
      <c r="Q531" s="19"/>
      <c r="R531" s="19"/>
      <c r="S531" s="19"/>
      <c r="T531" s="19"/>
      <c r="U531" s="20"/>
      <c r="V531" s="116">
        <f t="shared" si="8"/>
        <v>79</v>
      </c>
      <c r="W531" s="245"/>
    </row>
    <row r="532" spans="1:23" ht="18.75" customHeight="1">
      <c r="A532" s="235"/>
      <c r="B532" s="284">
        <v>3</v>
      </c>
      <c r="C532" s="246" t="s">
        <v>1194</v>
      </c>
      <c r="D532" s="247"/>
      <c r="E532" s="280" t="s">
        <v>1080</v>
      </c>
      <c r="F532" s="242" t="s">
        <v>300</v>
      </c>
      <c r="G532" s="243"/>
      <c r="H532" s="244"/>
      <c r="I532" s="95"/>
      <c r="J532" s="95"/>
      <c r="K532" s="95">
        <v>30</v>
      </c>
      <c r="L532" s="95"/>
      <c r="M532" s="95"/>
      <c r="N532" s="95">
        <v>30</v>
      </c>
      <c r="O532" s="95"/>
      <c r="P532" s="95"/>
      <c r="Q532" s="95">
        <v>30</v>
      </c>
      <c r="R532" s="95"/>
      <c r="S532" s="95"/>
      <c r="T532" s="95">
        <v>30</v>
      </c>
      <c r="U532" s="96"/>
      <c r="V532" s="116">
        <f t="shared" si="8"/>
        <v>120</v>
      </c>
      <c r="W532" s="245">
        <f>IF(V532=0,"-",V533/V532)</f>
        <v>0.95833333333333337</v>
      </c>
    </row>
    <row r="533" spans="1:23" ht="18.75" customHeight="1">
      <c r="A533" s="235"/>
      <c r="B533" s="284"/>
      <c r="C533" s="248"/>
      <c r="D533" s="249"/>
      <c r="E533" s="280"/>
      <c r="F533" s="281" t="s">
        <v>298</v>
      </c>
      <c r="G533" s="282"/>
      <c r="H533" s="283"/>
      <c r="I533" s="19"/>
      <c r="J533" s="19"/>
      <c r="K533" s="149">
        <v>30</v>
      </c>
      <c r="L533" s="19"/>
      <c r="M533" s="19"/>
      <c r="N533" s="19">
        <v>85</v>
      </c>
      <c r="O533" s="19"/>
      <c r="P533" s="19"/>
      <c r="Q533" s="19"/>
      <c r="R533" s="19"/>
      <c r="S533" s="19"/>
      <c r="T533" s="19"/>
      <c r="U533" s="20"/>
      <c r="V533" s="116">
        <f t="shared" si="8"/>
        <v>115</v>
      </c>
      <c r="W533" s="245"/>
    </row>
    <row r="534" spans="1:23" ht="18.75" customHeight="1">
      <c r="A534" s="235"/>
      <c r="B534" s="284">
        <v>4</v>
      </c>
      <c r="C534" s="246" t="s">
        <v>1195</v>
      </c>
      <c r="D534" s="247"/>
      <c r="E534" s="280" t="s">
        <v>1080</v>
      </c>
      <c r="F534" s="242" t="s">
        <v>300</v>
      </c>
      <c r="G534" s="243"/>
      <c r="H534" s="244"/>
      <c r="I534" s="95"/>
      <c r="J534" s="95"/>
      <c r="K534" s="95">
        <v>8</v>
      </c>
      <c r="L534" s="95"/>
      <c r="M534" s="95"/>
      <c r="N534" s="95">
        <v>7</v>
      </c>
      <c r="O534" s="95"/>
      <c r="P534" s="95"/>
      <c r="Q534" s="95">
        <v>8</v>
      </c>
      <c r="R534" s="95"/>
      <c r="S534" s="95"/>
      <c r="T534" s="95">
        <v>7</v>
      </c>
      <c r="U534" s="96"/>
      <c r="V534" s="116">
        <f t="shared" si="8"/>
        <v>30</v>
      </c>
      <c r="W534" s="245">
        <f>IF(V534=0,"-",V535/V534)</f>
        <v>0.76666666666666672</v>
      </c>
    </row>
    <row r="535" spans="1:23" ht="18.75" customHeight="1">
      <c r="A535" s="235"/>
      <c r="B535" s="284"/>
      <c r="C535" s="248"/>
      <c r="D535" s="249"/>
      <c r="E535" s="280"/>
      <c r="F535" s="281" t="s">
        <v>298</v>
      </c>
      <c r="G535" s="282"/>
      <c r="H535" s="283"/>
      <c r="I535" s="19"/>
      <c r="J535" s="19"/>
      <c r="K535" s="19">
        <v>6</v>
      </c>
      <c r="L535" s="19"/>
      <c r="M535" s="19"/>
      <c r="N535" s="19">
        <v>17</v>
      </c>
      <c r="O535" s="19"/>
      <c r="P535" s="19"/>
      <c r="Q535" s="19"/>
      <c r="R535" s="19"/>
      <c r="S535" s="19"/>
      <c r="T535" s="19"/>
      <c r="U535" s="20"/>
      <c r="V535" s="116">
        <f t="shared" si="8"/>
        <v>23</v>
      </c>
      <c r="W535" s="245"/>
    </row>
    <row r="536" spans="1:23" ht="18.75" customHeight="1">
      <c r="A536" s="235"/>
      <c r="B536" s="237">
        <v>5</v>
      </c>
      <c r="C536" s="239" t="s">
        <v>1247</v>
      </c>
      <c r="D536" s="239"/>
      <c r="E536" s="240" t="s">
        <v>1080</v>
      </c>
      <c r="F536" s="242" t="s">
        <v>300</v>
      </c>
      <c r="G536" s="243"/>
      <c r="H536" s="244"/>
      <c r="I536" s="95"/>
      <c r="J536" s="95"/>
      <c r="K536" s="95">
        <v>8</v>
      </c>
      <c r="L536" s="95"/>
      <c r="M536" s="95"/>
      <c r="N536" s="95">
        <v>7</v>
      </c>
      <c r="O536" s="95"/>
      <c r="P536" s="95"/>
      <c r="Q536" s="95">
        <v>8</v>
      </c>
      <c r="R536" s="95"/>
      <c r="S536" s="95"/>
      <c r="T536" s="95">
        <v>7</v>
      </c>
      <c r="U536" s="96"/>
      <c r="V536" s="116">
        <f>SUM(I536:T536)</f>
        <v>30</v>
      </c>
      <c r="W536" s="245">
        <f>IF(V536=0,"-",V537/V536)</f>
        <v>1.1000000000000001</v>
      </c>
    </row>
    <row r="537" spans="1:23" ht="18.75" customHeight="1">
      <c r="A537" s="235"/>
      <c r="B537" s="238"/>
      <c r="C537" s="239"/>
      <c r="D537" s="239"/>
      <c r="E537" s="241"/>
      <c r="F537" s="281" t="s">
        <v>298</v>
      </c>
      <c r="G537" s="282"/>
      <c r="H537" s="283"/>
      <c r="I537" s="19"/>
      <c r="J537" s="19"/>
      <c r="K537" s="19">
        <v>7</v>
      </c>
      <c r="L537" s="19"/>
      <c r="M537" s="19"/>
      <c r="N537" s="19">
        <v>26</v>
      </c>
      <c r="O537" s="19"/>
      <c r="P537" s="19"/>
      <c r="Q537" s="19"/>
      <c r="R537" s="19"/>
      <c r="S537" s="19"/>
      <c r="T537" s="19"/>
      <c r="U537" s="20"/>
      <c r="V537" s="116">
        <f t="shared" ref="V537" si="9">SUM(I537:T537)</f>
        <v>33</v>
      </c>
      <c r="W537" s="245"/>
    </row>
    <row r="538" spans="1:23" ht="18.75" customHeight="1">
      <c r="A538" s="290" t="s">
        <v>304</v>
      </c>
      <c r="B538" s="284">
        <v>1</v>
      </c>
      <c r="C538" s="246" t="s">
        <v>1248</v>
      </c>
      <c r="D538" s="247"/>
      <c r="E538" s="280" t="s">
        <v>1183</v>
      </c>
      <c r="F538" s="242" t="s">
        <v>300</v>
      </c>
      <c r="G538" s="243"/>
      <c r="H538" s="244"/>
      <c r="I538" s="95"/>
      <c r="J538" s="95"/>
      <c r="K538" s="95">
        <v>15</v>
      </c>
      <c r="L538" s="95"/>
      <c r="M538" s="95"/>
      <c r="N538" s="95">
        <v>15</v>
      </c>
      <c r="O538" s="95"/>
      <c r="P538" s="95"/>
      <c r="Q538" s="95">
        <v>15</v>
      </c>
      <c r="R538" s="95"/>
      <c r="S538" s="95"/>
      <c r="T538" s="95">
        <v>15</v>
      </c>
      <c r="U538" s="96"/>
      <c r="V538" s="116">
        <f>SUM(I538:T538)</f>
        <v>60</v>
      </c>
      <c r="W538" s="245">
        <f>IF(V538=0,"-",V539/V538)</f>
        <v>0.55000000000000004</v>
      </c>
    </row>
    <row r="539" spans="1:23" ht="18.75" customHeight="1">
      <c r="A539" s="290"/>
      <c r="B539" s="284"/>
      <c r="C539" s="248"/>
      <c r="D539" s="249"/>
      <c r="E539" s="280"/>
      <c r="F539" s="281" t="s">
        <v>298</v>
      </c>
      <c r="G539" s="282"/>
      <c r="H539" s="283"/>
      <c r="I539" s="19"/>
      <c r="J539" s="19"/>
      <c r="K539" s="19">
        <v>15</v>
      </c>
      <c r="L539" s="19"/>
      <c r="M539" s="19"/>
      <c r="N539" s="19">
        <v>18</v>
      </c>
      <c r="O539" s="19"/>
      <c r="P539" s="19"/>
      <c r="Q539" s="19"/>
      <c r="R539" s="19"/>
      <c r="S539" s="19"/>
      <c r="T539" s="19"/>
      <c r="U539" s="20"/>
      <c r="V539" s="116">
        <f t="shared" ref="V539:V547" si="10">SUM(I539:T539)</f>
        <v>33</v>
      </c>
      <c r="W539" s="245"/>
    </row>
    <row r="540" spans="1:23" ht="18.75" customHeight="1">
      <c r="A540" s="292" t="s">
        <v>305</v>
      </c>
      <c r="B540" s="284">
        <v>1</v>
      </c>
      <c r="C540" s="285" t="s">
        <v>1230</v>
      </c>
      <c r="D540" s="286"/>
      <c r="E540" s="287" t="s">
        <v>1177</v>
      </c>
      <c r="F540" s="242" t="s">
        <v>300</v>
      </c>
      <c r="G540" s="243"/>
      <c r="H540" s="244"/>
      <c r="I540" s="95"/>
      <c r="J540" s="95"/>
      <c r="K540" s="95">
        <v>1</v>
      </c>
      <c r="L540" s="95"/>
      <c r="M540" s="95"/>
      <c r="N540" s="95">
        <v>1</v>
      </c>
      <c r="O540" s="95"/>
      <c r="P540" s="95"/>
      <c r="Q540" s="95">
        <v>1</v>
      </c>
      <c r="R540" s="95"/>
      <c r="S540" s="95"/>
      <c r="T540" s="95">
        <v>1</v>
      </c>
      <c r="U540" s="96"/>
      <c r="V540" s="116">
        <f>SUM(I540:T540)</f>
        <v>4</v>
      </c>
      <c r="W540" s="245">
        <f>IF(V540=0,"-",V541/V540)</f>
        <v>0.5</v>
      </c>
    </row>
    <row r="541" spans="1:23" ht="18.75" customHeight="1">
      <c r="A541" s="292"/>
      <c r="B541" s="284"/>
      <c r="C541" s="248"/>
      <c r="D541" s="249"/>
      <c r="E541" s="241"/>
      <c r="F541" s="281" t="s">
        <v>298</v>
      </c>
      <c r="G541" s="282"/>
      <c r="H541" s="283"/>
      <c r="I541" s="19"/>
      <c r="J541" s="19"/>
      <c r="K541" s="19">
        <v>1</v>
      </c>
      <c r="L541" s="19"/>
      <c r="M541" s="19"/>
      <c r="N541" s="19">
        <v>1</v>
      </c>
      <c r="O541" s="19"/>
      <c r="P541" s="19"/>
      <c r="Q541" s="19"/>
      <c r="R541" s="19"/>
      <c r="S541" s="19"/>
      <c r="T541" s="19"/>
      <c r="U541" s="20"/>
      <c r="V541" s="116">
        <f t="shared" si="10"/>
        <v>2</v>
      </c>
      <c r="W541" s="245"/>
    </row>
    <row r="542" spans="1:23" ht="18.75" customHeight="1">
      <c r="A542" s="292"/>
      <c r="B542" s="237">
        <v>2</v>
      </c>
      <c r="C542" s="246" t="s">
        <v>1231</v>
      </c>
      <c r="D542" s="247"/>
      <c r="E542" s="280" t="s">
        <v>1178</v>
      </c>
      <c r="F542" s="242" t="s">
        <v>300</v>
      </c>
      <c r="G542" s="243"/>
      <c r="H542" s="244"/>
      <c r="I542" s="95"/>
      <c r="J542" s="95"/>
      <c r="K542" s="95">
        <v>1</v>
      </c>
      <c r="L542" s="95"/>
      <c r="M542" s="95"/>
      <c r="N542" s="95">
        <v>1</v>
      </c>
      <c r="O542" s="95"/>
      <c r="P542" s="95"/>
      <c r="Q542" s="95">
        <v>1</v>
      </c>
      <c r="R542" s="95"/>
      <c r="S542" s="95"/>
      <c r="T542" s="95">
        <v>1</v>
      </c>
      <c r="U542" s="96"/>
      <c r="V542" s="116">
        <f t="shared" si="10"/>
        <v>4</v>
      </c>
      <c r="W542" s="288">
        <f>IF(V542=0,"-",V543/V542)</f>
        <v>0.5</v>
      </c>
    </row>
    <row r="543" spans="1:23" ht="18.75" customHeight="1">
      <c r="A543" s="292"/>
      <c r="B543" s="238"/>
      <c r="C543" s="248"/>
      <c r="D543" s="249"/>
      <c r="E543" s="280"/>
      <c r="F543" s="281" t="s">
        <v>298</v>
      </c>
      <c r="G543" s="282"/>
      <c r="H543" s="283"/>
      <c r="I543" s="19"/>
      <c r="J543" s="19"/>
      <c r="K543" s="19">
        <v>1</v>
      </c>
      <c r="L543" s="19"/>
      <c r="M543" s="19"/>
      <c r="N543" s="19">
        <v>1</v>
      </c>
      <c r="O543" s="19"/>
      <c r="P543" s="19"/>
      <c r="Q543" s="19"/>
      <c r="R543" s="19"/>
      <c r="S543" s="19"/>
      <c r="T543" s="19"/>
      <c r="U543" s="20"/>
      <c r="V543" s="116">
        <f t="shared" si="10"/>
        <v>2</v>
      </c>
      <c r="W543" s="289"/>
    </row>
    <row r="544" spans="1:23" ht="18.75" customHeight="1">
      <c r="A544" s="292"/>
      <c r="B544" s="237">
        <v>3</v>
      </c>
      <c r="C544" s="246" t="s">
        <v>1232</v>
      </c>
      <c r="D544" s="247"/>
      <c r="E544" s="280" t="s">
        <v>1179</v>
      </c>
      <c r="F544" s="242" t="s">
        <v>300</v>
      </c>
      <c r="G544" s="243"/>
      <c r="H544" s="244"/>
      <c r="I544" s="95"/>
      <c r="J544" s="95"/>
      <c r="K544" s="95">
        <v>1</v>
      </c>
      <c r="L544" s="95"/>
      <c r="M544" s="95"/>
      <c r="N544" s="95">
        <v>1</v>
      </c>
      <c r="O544" s="95"/>
      <c r="P544" s="95"/>
      <c r="Q544" s="95">
        <v>1</v>
      </c>
      <c r="R544" s="95"/>
      <c r="S544" s="95"/>
      <c r="T544" s="95">
        <v>1</v>
      </c>
      <c r="U544" s="96"/>
      <c r="V544" s="116">
        <f t="shared" si="10"/>
        <v>4</v>
      </c>
      <c r="W544" s="288">
        <f>IF(V544=0,"-",V545/V544)</f>
        <v>0.5</v>
      </c>
    </row>
    <row r="545" spans="1:23" ht="18.75" customHeight="1">
      <c r="A545" s="292"/>
      <c r="B545" s="238"/>
      <c r="C545" s="248"/>
      <c r="D545" s="249"/>
      <c r="E545" s="280"/>
      <c r="F545" s="281" t="s">
        <v>298</v>
      </c>
      <c r="G545" s="282"/>
      <c r="H545" s="283"/>
      <c r="I545" s="19"/>
      <c r="J545" s="19"/>
      <c r="K545" s="19">
        <v>1</v>
      </c>
      <c r="L545" s="19"/>
      <c r="M545" s="19"/>
      <c r="N545" s="19">
        <v>1</v>
      </c>
      <c r="O545" s="19"/>
      <c r="P545" s="19"/>
      <c r="Q545" s="19"/>
      <c r="R545" s="19"/>
      <c r="S545" s="19"/>
      <c r="T545" s="19"/>
      <c r="U545" s="20"/>
      <c r="V545" s="116">
        <f t="shared" si="10"/>
        <v>2</v>
      </c>
      <c r="W545" s="289"/>
    </row>
    <row r="546" spans="1:23" ht="18.75" customHeight="1">
      <c r="A546" s="292"/>
      <c r="B546" s="237">
        <v>4</v>
      </c>
      <c r="C546" s="246" t="s">
        <v>1233</v>
      </c>
      <c r="D546" s="247"/>
      <c r="E546" s="280" t="s">
        <v>1180</v>
      </c>
      <c r="F546" s="242" t="s">
        <v>300</v>
      </c>
      <c r="G546" s="243"/>
      <c r="H546" s="244"/>
      <c r="I546" s="95"/>
      <c r="J546" s="95"/>
      <c r="K546" s="95">
        <v>1</v>
      </c>
      <c r="L546" s="95"/>
      <c r="M546" s="95"/>
      <c r="N546" s="95">
        <v>1</v>
      </c>
      <c r="O546" s="95"/>
      <c r="P546" s="95"/>
      <c r="Q546" s="95">
        <v>1</v>
      </c>
      <c r="R546" s="95"/>
      <c r="S546" s="95"/>
      <c r="T546" s="95">
        <v>1</v>
      </c>
      <c r="U546" s="96"/>
      <c r="V546" s="116">
        <f t="shared" si="10"/>
        <v>4</v>
      </c>
      <c r="W546" s="288">
        <f>IF(V546=0,"-",V547/V546)</f>
        <v>0.25</v>
      </c>
    </row>
    <row r="547" spans="1:23" ht="18.75" customHeight="1">
      <c r="A547" s="292"/>
      <c r="B547" s="238"/>
      <c r="C547" s="248"/>
      <c r="D547" s="249"/>
      <c r="E547" s="280"/>
      <c r="F547" s="281" t="s">
        <v>298</v>
      </c>
      <c r="G547" s="282"/>
      <c r="H547" s="283"/>
      <c r="I547" s="19"/>
      <c r="J547" s="19"/>
      <c r="K547" s="19">
        <v>0</v>
      </c>
      <c r="L547" s="19"/>
      <c r="M547" s="19"/>
      <c r="N547" s="19">
        <v>1</v>
      </c>
      <c r="O547" s="19"/>
      <c r="P547" s="19"/>
      <c r="Q547" s="19"/>
      <c r="R547" s="19"/>
      <c r="S547" s="19"/>
      <c r="T547" s="19"/>
      <c r="U547" s="20"/>
      <c r="V547" s="116">
        <f t="shared" si="10"/>
        <v>1</v>
      </c>
      <c r="W547" s="289"/>
    </row>
    <row r="548" spans="1:23" ht="18.75" customHeight="1">
      <c r="A548" s="292"/>
      <c r="B548" s="237">
        <v>5</v>
      </c>
      <c r="C548" s="239" t="s">
        <v>1176</v>
      </c>
      <c r="D548" s="239"/>
      <c r="E548" s="240" t="s">
        <v>1181</v>
      </c>
      <c r="F548" s="242" t="s">
        <v>300</v>
      </c>
      <c r="G548" s="243"/>
      <c r="H548" s="244"/>
      <c r="I548" s="95"/>
      <c r="J548" s="95"/>
      <c r="K548" s="95">
        <v>1</v>
      </c>
      <c r="L548" s="95"/>
      <c r="M548" s="95"/>
      <c r="N548" s="95">
        <v>1</v>
      </c>
      <c r="O548" s="95"/>
      <c r="P548" s="95"/>
      <c r="Q548" s="95"/>
      <c r="R548" s="95"/>
      <c r="S548" s="95"/>
      <c r="T548" s="95"/>
      <c r="U548" s="96"/>
      <c r="V548" s="116">
        <f>SUM(I548:T548)</f>
        <v>2</v>
      </c>
      <c r="W548" s="245">
        <f>IF(V548=0,"-",V549/V548)</f>
        <v>0.5</v>
      </c>
    </row>
    <row r="549" spans="1:23" ht="18.75" customHeight="1">
      <c r="A549" s="292"/>
      <c r="B549" s="238"/>
      <c r="C549" s="239"/>
      <c r="D549" s="239"/>
      <c r="E549" s="241"/>
      <c r="F549" s="281" t="s">
        <v>298</v>
      </c>
      <c r="G549" s="282"/>
      <c r="H549" s="283"/>
      <c r="I549" s="19"/>
      <c r="J549" s="19"/>
      <c r="K549" s="19">
        <v>1</v>
      </c>
      <c r="L549" s="19"/>
      <c r="M549" s="19"/>
      <c r="N549" s="19"/>
      <c r="O549" s="19"/>
      <c r="P549" s="19"/>
      <c r="Q549" s="19"/>
      <c r="R549" s="19"/>
      <c r="S549" s="19"/>
      <c r="T549" s="19"/>
      <c r="U549" s="20"/>
      <c r="V549" s="116">
        <f t="shared" ref="V549" si="11">SUM(I549:T549)</f>
        <v>1</v>
      </c>
      <c r="W549" s="245"/>
    </row>
    <row r="550" spans="1:23" ht="18.75" customHeight="1">
      <c r="A550" s="292"/>
      <c r="B550" s="237">
        <v>6</v>
      </c>
      <c r="C550" s="239" t="s">
        <v>1249</v>
      </c>
      <c r="D550" s="239"/>
      <c r="E550" s="240" t="s">
        <v>1182</v>
      </c>
      <c r="F550" s="242" t="s">
        <v>300</v>
      </c>
      <c r="G550" s="243"/>
      <c r="H550" s="244"/>
      <c r="I550" s="95"/>
      <c r="J550" s="95"/>
      <c r="K550" s="95"/>
      <c r="L550" s="95"/>
      <c r="M550" s="95"/>
      <c r="N550" s="95"/>
      <c r="O550" s="95"/>
      <c r="P550" s="95"/>
      <c r="Q550" s="95"/>
      <c r="R550" s="95"/>
      <c r="S550" s="95"/>
      <c r="T550" s="95">
        <v>56</v>
      </c>
      <c r="U550" s="96"/>
      <c r="V550" s="116">
        <f>SUM(I550:T550)</f>
        <v>56</v>
      </c>
      <c r="W550" s="245">
        <f>IF(V550=0,"-",V551/V550)</f>
        <v>0</v>
      </c>
    </row>
    <row r="551" spans="1:23" ht="18.75" customHeight="1">
      <c r="A551" s="292"/>
      <c r="B551" s="238"/>
      <c r="C551" s="239"/>
      <c r="D551" s="239"/>
      <c r="E551" s="241"/>
      <c r="F551" s="281" t="s">
        <v>298</v>
      </c>
      <c r="G551" s="282"/>
      <c r="H551" s="283"/>
      <c r="I551" s="19"/>
      <c r="J551" s="19"/>
      <c r="K551" s="19"/>
      <c r="L551" s="19"/>
      <c r="M551" s="19"/>
      <c r="N551" s="19"/>
      <c r="O551" s="19"/>
      <c r="P551" s="19"/>
      <c r="Q551" s="19"/>
      <c r="R551" s="19"/>
      <c r="S551" s="19"/>
      <c r="T551" s="19"/>
      <c r="U551" s="20"/>
      <c r="V551" s="116">
        <f t="shared" ref="V551:V555" si="12">SUM(I551:T551)</f>
        <v>0</v>
      </c>
      <c r="W551" s="245"/>
    </row>
    <row r="552" spans="1:23" ht="18.75" customHeight="1">
      <c r="A552" s="232" t="s">
        <v>306</v>
      </c>
      <c r="B552" s="291">
        <v>1</v>
      </c>
      <c r="C552" s="285" t="s">
        <v>1211</v>
      </c>
      <c r="D552" s="286"/>
      <c r="E552" s="240" t="s">
        <v>1175</v>
      </c>
      <c r="F552" s="242" t="s">
        <v>300</v>
      </c>
      <c r="G552" s="243"/>
      <c r="H552" s="244"/>
      <c r="I552" s="95"/>
      <c r="J552" s="95"/>
      <c r="K552" s="95">
        <v>3</v>
      </c>
      <c r="L552" s="95"/>
      <c r="M552" s="95"/>
      <c r="N552" s="95">
        <v>3</v>
      </c>
      <c r="O552" s="95"/>
      <c r="P552" s="95"/>
      <c r="Q552" s="95">
        <v>3</v>
      </c>
      <c r="R552" s="95"/>
      <c r="S552" s="95"/>
      <c r="T552" s="95">
        <v>3</v>
      </c>
      <c r="U552" s="96"/>
      <c r="V552" s="116">
        <f t="shared" si="12"/>
        <v>12</v>
      </c>
      <c r="W552" s="245">
        <f>IF(V552=0,"-",V553/V552)</f>
        <v>0.5</v>
      </c>
    </row>
    <row r="553" spans="1:23" ht="18.75" customHeight="1">
      <c r="A553" s="232"/>
      <c r="B553" s="238"/>
      <c r="C553" s="248"/>
      <c r="D553" s="249"/>
      <c r="E553" s="241"/>
      <c r="F553" s="281" t="s">
        <v>298</v>
      </c>
      <c r="G553" s="282"/>
      <c r="H553" s="283"/>
      <c r="I553" s="19"/>
      <c r="J553" s="19"/>
      <c r="K553" s="19">
        <v>3</v>
      </c>
      <c r="L553" s="19"/>
      <c r="M553" s="19"/>
      <c r="N553" s="19">
        <v>3</v>
      </c>
      <c r="O553" s="19"/>
      <c r="P553" s="19"/>
      <c r="Q553" s="19"/>
      <c r="R553" s="19"/>
      <c r="S553" s="19"/>
      <c r="T553" s="19"/>
      <c r="U553" s="20"/>
      <c r="V553" s="116">
        <f t="shared" si="12"/>
        <v>6</v>
      </c>
      <c r="W553" s="245"/>
    </row>
    <row r="554" spans="1:23" ht="18.75" customHeight="1">
      <c r="A554" s="232"/>
      <c r="B554" s="237">
        <v>2</v>
      </c>
      <c r="C554" s="239" t="s">
        <v>1212</v>
      </c>
      <c r="D554" s="239"/>
      <c r="E554" s="240" t="s">
        <v>1175</v>
      </c>
      <c r="F554" s="242" t="s">
        <v>300</v>
      </c>
      <c r="G554" s="243"/>
      <c r="H554" s="244"/>
      <c r="I554" s="95"/>
      <c r="J554" s="95"/>
      <c r="K554" s="95">
        <v>3</v>
      </c>
      <c r="L554" s="95"/>
      <c r="M554" s="95"/>
      <c r="N554" s="95">
        <v>3</v>
      </c>
      <c r="O554" s="95"/>
      <c r="P554" s="95"/>
      <c r="Q554" s="95">
        <v>3</v>
      </c>
      <c r="R554" s="95"/>
      <c r="S554" s="95"/>
      <c r="T554" s="95">
        <v>3</v>
      </c>
      <c r="U554" s="96"/>
      <c r="V554" s="116">
        <f t="shared" si="12"/>
        <v>12</v>
      </c>
      <c r="W554" s="245">
        <f>IF(V554=0,"-",V555/V554)</f>
        <v>0.5</v>
      </c>
    </row>
    <row r="555" spans="1:23" ht="18.75" customHeight="1">
      <c r="A555" s="233"/>
      <c r="B555" s="238"/>
      <c r="C555" s="239"/>
      <c r="D555" s="239"/>
      <c r="E555" s="241"/>
      <c r="F555" s="281" t="s">
        <v>298</v>
      </c>
      <c r="G555" s="282"/>
      <c r="H555" s="283"/>
      <c r="I555" s="19"/>
      <c r="J555" s="19"/>
      <c r="K555" s="19">
        <v>3</v>
      </c>
      <c r="L555" s="19"/>
      <c r="M555" s="19"/>
      <c r="N555" s="19">
        <v>3</v>
      </c>
      <c r="O555" s="19"/>
      <c r="P555" s="19"/>
      <c r="Q555" s="19"/>
      <c r="R555" s="19"/>
      <c r="S555" s="19"/>
      <c r="T555" s="19"/>
      <c r="U555" s="20"/>
      <c r="V555" s="116">
        <f t="shared" si="12"/>
        <v>6</v>
      </c>
      <c r="W555" s="245"/>
    </row>
    <row r="556" spans="1:23" ht="18.75" customHeight="1">
      <c r="A556" s="231" t="s">
        <v>1136</v>
      </c>
      <c r="B556" s="237">
        <v>1</v>
      </c>
      <c r="C556" s="246" t="s">
        <v>1196</v>
      </c>
      <c r="D556" s="247"/>
      <c r="E556" s="280" t="s">
        <v>1197</v>
      </c>
      <c r="F556" s="242" t="s">
        <v>300</v>
      </c>
      <c r="G556" s="243"/>
      <c r="H556" s="244"/>
      <c r="I556" s="95"/>
      <c r="J556" s="95"/>
      <c r="K556" s="95">
        <v>9</v>
      </c>
      <c r="L556" s="95"/>
      <c r="M556" s="95"/>
      <c r="N556" s="95">
        <v>9</v>
      </c>
      <c r="O556" s="95"/>
      <c r="P556" s="95"/>
      <c r="Q556" s="95">
        <v>9</v>
      </c>
      <c r="R556" s="95"/>
      <c r="S556" s="95"/>
      <c r="T556" s="95">
        <v>9</v>
      </c>
      <c r="U556" s="96"/>
      <c r="V556" s="116">
        <f>SUM(I556:T556)</f>
        <v>36</v>
      </c>
      <c r="W556" s="245">
        <f>IF(V556=0,"-",V557/V556)</f>
        <v>0.5</v>
      </c>
    </row>
    <row r="557" spans="1:23" ht="18.75" customHeight="1">
      <c r="A557" s="232"/>
      <c r="B557" s="238"/>
      <c r="C557" s="248"/>
      <c r="D557" s="249"/>
      <c r="E557" s="280"/>
      <c r="F557" s="281" t="s">
        <v>298</v>
      </c>
      <c r="G557" s="282"/>
      <c r="H557" s="283"/>
      <c r="I557" s="19"/>
      <c r="J557" s="19"/>
      <c r="K557" s="19">
        <v>9</v>
      </c>
      <c r="L557" s="19"/>
      <c r="M557" s="19"/>
      <c r="N557" s="19">
        <v>9</v>
      </c>
      <c r="O557" s="19"/>
      <c r="P557" s="19"/>
      <c r="Q557" s="19"/>
      <c r="R557" s="19"/>
      <c r="S557" s="19"/>
      <c r="T557" s="19"/>
      <c r="U557" s="20"/>
      <c r="V557" s="116">
        <f t="shared" ref="V557:V559" si="13">SUM(I557:T557)</f>
        <v>18</v>
      </c>
      <c r="W557" s="245"/>
    </row>
    <row r="558" spans="1:23" ht="18.75" customHeight="1">
      <c r="A558" s="232"/>
      <c r="B558" s="237">
        <v>2</v>
      </c>
      <c r="C558" s="246" t="s">
        <v>1210</v>
      </c>
      <c r="D558" s="247"/>
      <c r="E558" s="240" t="s">
        <v>1173</v>
      </c>
      <c r="F558" s="242" t="s">
        <v>300</v>
      </c>
      <c r="G558" s="243"/>
      <c r="H558" s="244"/>
      <c r="I558" s="95"/>
      <c r="J558" s="95"/>
      <c r="K558" s="95">
        <v>6</v>
      </c>
      <c r="L558" s="95"/>
      <c r="M558" s="95"/>
      <c r="N558" s="95">
        <v>6</v>
      </c>
      <c r="O558" s="95"/>
      <c r="P558" s="95"/>
      <c r="Q558" s="95">
        <v>6</v>
      </c>
      <c r="R558" s="95"/>
      <c r="S558" s="95"/>
      <c r="T558" s="95">
        <v>6</v>
      </c>
      <c r="U558" s="96"/>
      <c r="V558" s="116">
        <f t="shared" si="13"/>
        <v>24</v>
      </c>
      <c r="W558" s="245">
        <f>IF(V558=0,"-",V559/V558)</f>
        <v>0.5</v>
      </c>
    </row>
    <row r="559" spans="1:23" ht="18.75" customHeight="1">
      <c r="A559" s="233"/>
      <c r="B559" s="238"/>
      <c r="C559" s="248"/>
      <c r="D559" s="249"/>
      <c r="E559" s="241"/>
      <c r="F559" s="281" t="s">
        <v>298</v>
      </c>
      <c r="G559" s="282"/>
      <c r="H559" s="283"/>
      <c r="I559" s="19"/>
      <c r="J559" s="19"/>
      <c r="K559" s="19">
        <v>6</v>
      </c>
      <c r="L559" s="19"/>
      <c r="M559" s="19"/>
      <c r="N559" s="19">
        <v>6</v>
      </c>
      <c r="O559" s="19"/>
      <c r="P559" s="19"/>
      <c r="Q559" s="19"/>
      <c r="R559" s="19"/>
      <c r="S559" s="19"/>
      <c r="T559" s="19"/>
      <c r="U559" s="20"/>
      <c r="V559" s="116">
        <f t="shared" si="13"/>
        <v>12</v>
      </c>
      <c r="W559" s="245"/>
    </row>
    <row r="560" spans="1:23" ht="18.75" customHeight="1">
      <c r="A560" s="234" t="s">
        <v>1137</v>
      </c>
      <c r="B560" s="237">
        <v>1</v>
      </c>
      <c r="C560" s="246" t="s">
        <v>1250</v>
      </c>
      <c r="D560" s="247"/>
      <c r="E560" s="280" t="s">
        <v>1170</v>
      </c>
      <c r="F560" s="242" t="s">
        <v>300</v>
      </c>
      <c r="G560" s="243"/>
      <c r="H560" s="244"/>
      <c r="I560" s="95"/>
      <c r="J560" s="95"/>
      <c r="K560" s="95">
        <v>14</v>
      </c>
      <c r="L560" s="95"/>
      <c r="M560" s="95"/>
      <c r="N560" s="95"/>
      <c r="O560" s="95"/>
      <c r="P560" s="95"/>
      <c r="Q560" s="95">
        <v>7</v>
      </c>
      <c r="R560" s="95"/>
      <c r="S560" s="95"/>
      <c r="T560" s="95">
        <v>7</v>
      </c>
      <c r="U560" s="96"/>
      <c r="V560" s="116">
        <f>SUM(I560:T560)</f>
        <v>28</v>
      </c>
      <c r="W560" s="245">
        <f>IF(V560=0,"-",V561/V560)</f>
        <v>0.5</v>
      </c>
    </row>
    <row r="561" spans="1:23" ht="18.75" customHeight="1">
      <c r="A561" s="235"/>
      <c r="B561" s="238"/>
      <c r="C561" s="248"/>
      <c r="D561" s="249"/>
      <c r="E561" s="280"/>
      <c r="F561" s="281" t="s">
        <v>298</v>
      </c>
      <c r="G561" s="282"/>
      <c r="H561" s="283"/>
      <c r="I561" s="19"/>
      <c r="J561" s="19"/>
      <c r="K561" s="19">
        <v>14</v>
      </c>
      <c r="L561" s="19"/>
      <c r="M561" s="19"/>
      <c r="N561" s="19"/>
      <c r="O561" s="19"/>
      <c r="P561" s="19"/>
      <c r="Q561" s="19"/>
      <c r="R561" s="19"/>
      <c r="S561" s="19"/>
      <c r="T561" s="19"/>
      <c r="U561" s="20"/>
      <c r="V561" s="116">
        <f t="shared" ref="V561:V567" si="14">SUM(I561:T561)</f>
        <v>14</v>
      </c>
      <c r="W561" s="245"/>
    </row>
    <row r="562" spans="1:23" ht="18.75" customHeight="1">
      <c r="A562" s="235"/>
      <c r="B562" s="237">
        <v>2</v>
      </c>
      <c r="C562" s="239" t="s">
        <v>1243</v>
      </c>
      <c r="D562" s="239"/>
      <c r="E562" s="240" t="s">
        <v>1203</v>
      </c>
      <c r="F562" s="242" t="s">
        <v>300</v>
      </c>
      <c r="G562" s="243"/>
      <c r="H562" s="244"/>
      <c r="I562" s="95"/>
      <c r="J562" s="95"/>
      <c r="K562" s="95"/>
      <c r="L562" s="95"/>
      <c r="M562" s="95"/>
      <c r="N562" s="95">
        <v>24</v>
      </c>
      <c r="O562" s="95"/>
      <c r="P562" s="95"/>
      <c r="Q562" s="95">
        <v>76</v>
      </c>
      <c r="R562" s="95"/>
      <c r="S562" s="95"/>
      <c r="T562" s="95"/>
      <c r="U562" s="96"/>
      <c r="V562" s="116">
        <f t="shared" ref="V562:V563" si="15">SUM(I562:T562)</f>
        <v>100</v>
      </c>
      <c r="W562" s="245">
        <f t="shared" ref="W562" si="16">IF(V562=0,"-",V563/V562)</f>
        <v>0.24</v>
      </c>
    </row>
    <row r="563" spans="1:23" ht="18.75" customHeight="1">
      <c r="A563" s="235"/>
      <c r="B563" s="238"/>
      <c r="C563" s="239"/>
      <c r="D563" s="239"/>
      <c r="E563" s="241"/>
      <c r="F563" s="281" t="s">
        <v>298</v>
      </c>
      <c r="G563" s="282"/>
      <c r="H563" s="283"/>
      <c r="I563" s="19"/>
      <c r="J563" s="19"/>
      <c r="K563" s="19"/>
      <c r="L563" s="19"/>
      <c r="M563" s="19"/>
      <c r="N563" s="19">
        <v>24</v>
      </c>
      <c r="O563" s="19"/>
      <c r="P563" s="19"/>
      <c r="Q563" s="19"/>
      <c r="R563" s="19"/>
      <c r="S563" s="19"/>
      <c r="T563" s="19"/>
      <c r="U563" s="20"/>
      <c r="V563" s="116">
        <f t="shared" si="15"/>
        <v>24</v>
      </c>
      <c r="W563" s="245"/>
    </row>
    <row r="564" spans="1:23" ht="18.75" customHeight="1">
      <c r="A564" s="235"/>
      <c r="B564" s="237">
        <v>3</v>
      </c>
      <c r="C564" s="246" t="s">
        <v>1244</v>
      </c>
      <c r="D564" s="247"/>
      <c r="E564" s="280" t="s">
        <v>1172</v>
      </c>
      <c r="F564" s="242" t="s">
        <v>300</v>
      </c>
      <c r="G564" s="243"/>
      <c r="H564" s="244"/>
      <c r="I564" s="95"/>
      <c r="J564" s="95"/>
      <c r="K564" s="95">
        <v>30</v>
      </c>
      <c r="L564" s="95"/>
      <c r="M564" s="95"/>
      <c r="N564" s="95"/>
      <c r="O564" s="95"/>
      <c r="P564" s="95"/>
      <c r="Q564" s="95"/>
      <c r="R564" s="95"/>
      <c r="S564" s="95"/>
      <c r="T564" s="95">
        <v>30</v>
      </c>
      <c r="U564" s="96"/>
      <c r="V564" s="116">
        <f>SUM(I564:T564)</f>
        <v>60</v>
      </c>
      <c r="W564" s="245">
        <f t="shared" ref="W564" si="17">IF(V564=0,"-",V565/V564)</f>
        <v>0.75</v>
      </c>
    </row>
    <row r="565" spans="1:23" ht="18.75" customHeight="1">
      <c r="A565" s="235"/>
      <c r="B565" s="238"/>
      <c r="C565" s="248"/>
      <c r="D565" s="249"/>
      <c r="E565" s="280"/>
      <c r="F565" s="281" t="s">
        <v>298</v>
      </c>
      <c r="G565" s="282"/>
      <c r="H565" s="283"/>
      <c r="I565" s="19"/>
      <c r="J565" s="19"/>
      <c r="K565" s="19">
        <v>31</v>
      </c>
      <c r="L565" s="19"/>
      <c r="M565" s="19"/>
      <c r="N565" s="19">
        <v>14</v>
      </c>
      <c r="O565" s="19"/>
      <c r="P565" s="19"/>
      <c r="Q565" s="19"/>
      <c r="R565" s="19"/>
      <c r="S565" s="19"/>
      <c r="T565" s="19"/>
      <c r="U565" s="20"/>
      <c r="V565" s="116">
        <f t="shared" si="14"/>
        <v>45</v>
      </c>
      <c r="W565" s="245"/>
    </row>
    <row r="566" spans="1:23" ht="18.75" customHeight="1">
      <c r="A566" s="235"/>
      <c r="B566" s="237">
        <v>4</v>
      </c>
      <c r="C566" s="246" t="s">
        <v>1171</v>
      </c>
      <c r="D566" s="247"/>
      <c r="E566" s="280" t="s">
        <v>1173</v>
      </c>
      <c r="F566" s="242" t="s">
        <v>300</v>
      </c>
      <c r="G566" s="243"/>
      <c r="H566" s="244"/>
      <c r="I566" s="95"/>
      <c r="J566" s="95"/>
      <c r="K566" s="95">
        <v>6</v>
      </c>
      <c r="L566" s="95"/>
      <c r="M566" s="95"/>
      <c r="N566" s="95">
        <v>6</v>
      </c>
      <c r="O566" s="95"/>
      <c r="P566" s="95"/>
      <c r="Q566" s="95">
        <v>6</v>
      </c>
      <c r="R566" s="95"/>
      <c r="S566" s="95"/>
      <c r="T566" s="95">
        <v>6</v>
      </c>
      <c r="U566" s="96"/>
      <c r="V566" s="116">
        <f t="shared" si="14"/>
        <v>24</v>
      </c>
      <c r="W566" s="245">
        <f>IF(V566=0,"-",V567/V566)</f>
        <v>0.625</v>
      </c>
    </row>
    <row r="567" spans="1:23" ht="18.75" customHeight="1">
      <c r="A567" s="236"/>
      <c r="B567" s="238"/>
      <c r="C567" s="248"/>
      <c r="D567" s="249"/>
      <c r="E567" s="280"/>
      <c r="F567" s="281" t="s">
        <v>298</v>
      </c>
      <c r="G567" s="282"/>
      <c r="H567" s="283"/>
      <c r="I567" s="19"/>
      <c r="J567" s="19"/>
      <c r="K567" s="19">
        <v>6</v>
      </c>
      <c r="L567" s="19"/>
      <c r="M567" s="19"/>
      <c r="N567" s="19">
        <v>9</v>
      </c>
      <c r="O567" s="19"/>
      <c r="P567" s="19"/>
      <c r="Q567" s="19"/>
      <c r="R567" s="19"/>
      <c r="S567" s="19"/>
      <c r="T567" s="19"/>
      <c r="U567" s="20"/>
      <c r="V567" s="116">
        <f t="shared" si="14"/>
        <v>15</v>
      </c>
      <c r="W567" s="245"/>
    </row>
    <row r="568" spans="1:23" ht="18.75" customHeight="1">
      <c r="A568" s="234" t="s">
        <v>1138</v>
      </c>
      <c r="B568" s="237">
        <v>1</v>
      </c>
      <c r="C568" s="246" t="s">
        <v>1245</v>
      </c>
      <c r="D568" s="247"/>
      <c r="E568" s="280" t="s">
        <v>1108</v>
      </c>
      <c r="F568" s="242" t="s">
        <v>300</v>
      </c>
      <c r="G568" s="243"/>
      <c r="H568" s="244"/>
      <c r="I568" s="95"/>
      <c r="J568" s="95"/>
      <c r="K568" s="95">
        <v>16</v>
      </c>
      <c r="L568" s="95"/>
      <c r="M568" s="95"/>
      <c r="N568" s="95">
        <v>16</v>
      </c>
      <c r="O568" s="95"/>
      <c r="P568" s="95"/>
      <c r="Q568" s="95">
        <v>16</v>
      </c>
      <c r="R568" s="95"/>
      <c r="S568" s="95"/>
      <c r="T568" s="95">
        <v>16</v>
      </c>
      <c r="U568" s="96"/>
      <c r="V568" s="116">
        <f>SUM(I568:T568)</f>
        <v>64</v>
      </c>
      <c r="W568" s="245">
        <f>IF(V568=0,"-",V569/V568)</f>
        <v>0.5</v>
      </c>
    </row>
    <row r="569" spans="1:23" ht="18.75" customHeight="1">
      <c r="A569" s="235"/>
      <c r="B569" s="238"/>
      <c r="C569" s="248"/>
      <c r="D569" s="249"/>
      <c r="E569" s="280"/>
      <c r="F569" s="281" t="s">
        <v>298</v>
      </c>
      <c r="G569" s="282"/>
      <c r="H569" s="283"/>
      <c r="I569" s="19"/>
      <c r="J569" s="19"/>
      <c r="K569" s="19">
        <v>16</v>
      </c>
      <c r="L569" s="19"/>
      <c r="M569" s="19"/>
      <c r="N569" s="19">
        <v>16</v>
      </c>
      <c r="O569" s="19"/>
      <c r="P569" s="19"/>
      <c r="Q569" s="19"/>
      <c r="R569" s="19"/>
      <c r="S569" s="19"/>
      <c r="T569" s="19"/>
      <c r="U569" s="20"/>
      <c r="V569" s="116">
        <f t="shared" ref="V569:V571" si="18">SUM(I569:T569)</f>
        <v>32</v>
      </c>
      <c r="W569" s="245"/>
    </row>
    <row r="570" spans="1:23" ht="18.75" customHeight="1">
      <c r="A570" s="235"/>
      <c r="B570" s="237">
        <v>2</v>
      </c>
      <c r="C570" s="246" t="s">
        <v>1251</v>
      </c>
      <c r="D570" s="247"/>
      <c r="E570" s="280" t="s">
        <v>1174</v>
      </c>
      <c r="F570" s="242" t="s">
        <v>300</v>
      </c>
      <c r="G570" s="243"/>
      <c r="H570" s="244"/>
      <c r="I570" s="95"/>
      <c r="J570" s="95"/>
      <c r="K570" s="95">
        <v>2</v>
      </c>
      <c r="L570" s="95"/>
      <c r="M570" s="95"/>
      <c r="N570" s="95"/>
      <c r="O570" s="95"/>
      <c r="P570" s="95"/>
      <c r="Q570" s="95"/>
      <c r="R570" s="95"/>
      <c r="S570" s="95"/>
      <c r="T570" s="95">
        <v>3</v>
      </c>
      <c r="U570" s="96"/>
      <c r="V570" s="116">
        <f t="shared" si="18"/>
        <v>5</v>
      </c>
      <c r="W570" s="245">
        <f>IF(V570=0,"-",V571/V570)</f>
        <v>0.4</v>
      </c>
    </row>
    <row r="571" spans="1:23" ht="18.75" customHeight="1">
      <c r="A571" s="235"/>
      <c r="B571" s="238"/>
      <c r="C571" s="248"/>
      <c r="D571" s="249"/>
      <c r="E571" s="280"/>
      <c r="F571" s="281" t="s">
        <v>298</v>
      </c>
      <c r="G571" s="282"/>
      <c r="H571" s="283"/>
      <c r="I571" s="19"/>
      <c r="J571" s="19"/>
      <c r="K571" s="19">
        <v>2</v>
      </c>
      <c r="L571" s="19"/>
      <c r="M571" s="19"/>
      <c r="N571" s="19"/>
      <c r="O571" s="19"/>
      <c r="P571" s="19"/>
      <c r="Q571" s="19"/>
      <c r="R571" s="19"/>
      <c r="S571" s="19"/>
      <c r="T571" s="19"/>
      <c r="U571" s="20"/>
      <c r="V571" s="116">
        <f t="shared" si="18"/>
        <v>2</v>
      </c>
      <c r="W571" s="245"/>
    </row>
    <row r="572" spans="1:23" ht="18.75" customHeight="1">
      <c r="A572" s="234" t="s">
        <v>1139</v>
      </c>
      <c r="B572" s="237">
        <v>1</v>
      </c>
      <c r="C572" s="246" t="s">
        <v>1252</v>
      </c>
      <c r="D572" s="247"/>
      <c r="E572" s="280" t="s">
        <v>1114</v>
      </c>
      <c r="F572" s="242" t="s">
        <v>300</v>
      </c>
      <c r="G572" s="243"/>
      <c r="H572" s="244"/>
      <c r="I572" s="95"/>
      <c r="J572" s="95"/>
      <c r="K572" s="95">
        <v>5</v>
      </c>
      <c r="L572" s="95"/>
      <c r="M572" s="95"/>
      <c r="N572" s="95"/>
      <c r="O572" s="95"/>
      <c r="P572" s="95"/>
      <c r="Q572" s="95"/>
      <c r="R572" s="95"/>
      <c r="S572" s="95"/>
      <c r="T572" s="95">
        <v>6</v>
      </c>
      <c r="U572" s="96"/>
      <c r="V572" s="116">
        <f>SUM(I572:T572)</f>
        <v>11</v>
      </c>
      <c r="W572" s="245">
        <f>IF(V572=0,"-",V573/V572)</f>
        <v>0.45454545454545453</v>
      </c>
    </row>
    <row r="573" spans="1:23" ht="18.75" customHeight="1">
      <c r="A573" s="235"/>
      <c r="B573" s="238"/>
      <c r="C573" s="248"/>
      <c r="D573" s="249"/>
      <c r="E573" s="280"/>
      <c r="F573" s="281" t="s">
        <v>298</v>
      </c>
      <c r="G573" s="282"/>
      <c r="H573" s="283"/>
      <c r="I573" s="19"/>
      <c r="J573" s="19"/>
      <c r="K573" s="19">
        <v>5</v>
      </c>
      <c r="L573" s="19"/>
      <c r="M573" s="19"/>
      <c r="N573" s="19"/>
      <c r="O573" s="19"/>
      <c r="P573" s="19"/>
      <c r="Q573" s="19"/>
      <c r="R573" s="19"/>
      <c r="S573" s="19"/>
      <c r="T573" s="19"/>
      <c r="U573" s="20"/>
      <c r="V573" s="116">
        <f t="shared" ref="V573:V575" si="19">SUM(I573:T573)</f>
        <v>5</v>
      </c>
      <c r="W573" s="245"/>
    </row>
    <row r="574" spans="1:23" ht="18.75" customHeight="1">
      <c r="A574" s="235"/>
      <c r="B574" s="237">
        <v>2</v>
      </c>
      <c r="C574" s="246" t="s">
        <v>1253</v>
      </c>
      <c r="D574" s="247"/>
      <c r="E574" s="280" t="s">
        <v>1170</v>
      </c>
      <c r="F574" s="242" t="s">
        <v>300</v>
      </c>
      <c r="G574" s="243"/>
      <c r="H574" s="244"/>
      <c r="I574" s="95"/>
      <c r="J574" s="95"/>
      <c r="K574" s="95">
        <v>2</v>
      </c>
      <c r="L574" s="95"/>
      <c r="M574" s="95"/>
      <c r="N574" s="95"/>
      <c r="O574" s="95"/>
      <c r="P574" s="95"/>
      <c r="Q574" s="95"/>
      <c r="R574" s="95"/>
      <c r="S574" s="95"/>
      <c r="T574" s="95">
        <v>3</v>
      </c>
      <c r="U574" s="96"/>
      <c r="V574" s="116">
        <f t="shared" si="19"/>
        <v>5</v>
      </c>
      <c r="W574" s="245">
        <f>IF(V574=0,"-",V575/V574)</f>
        <v>0.4</v>
      </c>
    </row>
    <row r="575" spans="1:23" ht="18.75" customHeight="1">
      <c r="A575" s="235"/>
      <c r="B575" s="238"/>
      <c r="C575" s="248"/>
      <c r="D575" s="249"/>
      <c r="E575" s="280"/>
      <c r="F575" s="281" t="s">
        <v>298</v>
      </c>
      <c r="G575" s="282"/>
      <c r="H575" s="283"/>
      <c r="I575" s="19"/>
      <c r="J575" s="19"/>
      <c r="K575" s="19">
        <v>2</v>
      </c>
      <c r="L575" s="19"/>
      <c r="M575" s="19"/>
      <c r="N575" s="19"/>
      <c r="O575" s="19"/>
      <c r="P575" s="19"/>
      <c r="Q575" s="19"/>
      <c r="R575" s="19"/>
      <c r="S575" s="19"/>
      <c r="T575" s="19"/>
      <c r="U575" s="20"/>
      <c r="V575" s="116">
        <f t="shared" si="19"/>
        <v>2</v>
      </c>
      <c r="W575" s="245"/>
    </row>
    <row r="576" spans="1:23" ht="18.75" customHeight="1">
      <c r="A576" s="234" t="s">
        <v>1140</v>
      </c>
      <c r="B576" s="237">
        <v>1</v>
      </c>
      <c r="C576" s="246" t="s">
        <v>1166</v>
      </c>
      <c r="D576" s="247"/>
      <c r="E576" s="280" t="s">
        <v>1168</v>
      </c>
      <c r="F576" s="242" t="s">
        <v>300</v>
      </c>
      <c r="G576" s="243"/>
      <c r="H576" s="244"/>
      <c r="I576" s="95"/>
      <c r="J576" s="95"/>
      <c r="K576" s="95">
        <v>15</v>
      </c>
      <c r="L576" s="95"/>
      <c r="M576" s="95"/>
      <c r="N576" s="95">
        <v>20</v>
      </c>
      <c r="O576" s="95"/>
      <c r="P576" s="95"/>
      <c r="Q576" s="95">
        <v>15</v>
      </c>
      <c r="R576" s="95"/>
      <c r="S576" s="95"/>
      <c r="T576" s="95">
        <v>20</v>
      </c>
      <c r="U576" s="96"/>
      <c r="V576" s="116">
        <f>SUM(I576:T576)</f>
        <v>70</v>
      </c>
      <c r="W576" s="245">
        <f>IF(V576=0,"-",V577/V576)</f>
        <v>0.47142857142857142</v>
      </c>
    </row>
    <row r="577" spans="1:23" ht="18.75" customHeight="1">
      <c r="A577" s="235"/>
      <c r="B577" s="238"/>
      <c r="C577" s="248"/>
      <c r="D577" s="249"/>
      <c r="E577" s="280"/>
      <c r="F577" s="281" t="s">
        <v>298</v>
      </c>
      <c r="G577" s="282"/>
      <c r="H577" s="283"/>
      <c r="I577" s="19"/>
      <c r="J577" s="19"/>
      <c r="K577" s="19">
        <v>19</v>
      </c>
      <c r="L577" s="19"/>
      <c r="M577" s="19"/>
      <c r="N577" s="19">
        <v>14</v>
      </c>
      <c r="O577" s="19"/>
      <c r="P577" s="19"/>
      <c r="Q577" s="19"/>
      <c r="R577" s="19"/>
      <c r="S577" s="19"/>
      <c r="T577" s="19"/>
      <c r="U577" s="20"/>
      <c r="V577" s="116">
        <f t="shared" ref="V577:V579" si="20">SUM(I577:T577)</f>
        <v>33</v>
      </c>
      <c r="W577" s="245"/>
    </row>
    <row r="578" spans="1:23" ht="18.75" customHeight="1">
      <c r="A578" s="235"/>
      <c r="B578" s="237">
        <v>2</v>
      </c>
      <c r="C578" s="246" t="s">
        <v>1167</v>
      </c>
      <c r="D578" s="247"/>
      <c r="E578" s="280" t="s">
        <v>1169</v>
      </c>
      <c r="F578" s="242" t="s">
        <v>300</v>
      </c>
      <c r="G578" s="243"/>
      <c r="H578" s="244"/>
      <c r="I578" s="95"/>
      <c r="J578" s="95"/>
      <c r="K578" s="95">
        <v>20</v>
      </c>
      <c r="L578" s="95"/>
      <c r="M578" s="95"/>
      <c r="N578" s="95">
        <v>15</v>
      </c>
      <c r="O578" s="95"/>
      <c r="P578" s="95"/>
      <c r="Q578" s="95">
        <v>20</v>
      </c>
      <c r="R578" s="95"/>
      <c r="S578" s="95"/>
      <c r="T578" s="95">
        <v>15</v>
      </c>
      <c r="U578" s="96"/>
      <c r="V578" s="116">
        <f t="shared" si="20"/>
        <v>70</v>
      </c>
      <c r="W578" s="245">
        <f>IF(V578=0,"-",V579/V578)</f>
        <v>0.48571428571428571</v>
      </c>
    </row>
    <row r="579" spans="1:23" ht="18.75" customHeight="1">
      <c r="A579" s="235"/>
      <c r="B579" s="238"/>
      <c r="C579" s="248"/>
      <c r="D579" s="249"/>
      <c r="E579" s="280"/>
      <c r="F579" s="281" t="s">
        <v>298</v>
      </c>
      <c r="G579" s="282"/>
      <c r="H579" s="283"/>
      <c r="I579" s="19"/>
      <c r="J579" s="19"/>
      <c r="K579" s="19">
        <v>34</v>
      </c>
      <c r="L579" s="19"/>
      <c r="M579" s="19"/>
      <c r="N579" s="19">
        <v>0</v>
      </c>
      <c r="O579" s="19"/>
      <c r="P579" s="19"/>
      <c r="Q579" s="19"/>
      <c r="R579" s="19"/>
      <c r="S579" s="19"/>
      <c r="T579" s="19"/>
      <c r="U579" s="20"/>
      <c r="V579" s="116">
        <f t="shared" si="20"/>
        <v>34</v>
      </c>
      <c r="W579" s="245"/>
    </row>
    <row r="580" spans="1:23" ht="18.75" customHeight="1">
      <c r="A580" s="234" t="s">
        <v>1141</v>
      </c>
      <c r="B580" s="237">
        <v>2</v>
      </c>
      <c r="C580" s="246" t="s">
        <v>1254</v>
      </c>
      <c r="D580" s="247"/>
      <c r="E580" s="280" t="s">
        <v>1165</v>
      </c>
      <c r="F580" s="242" t="s">
        <v>300</v>
      </c>
      <c r="G580" s="243"/>
      <c r="H580" s="244"/>
      <c r="I580" s="95"/>
      <c r="J580" s="95"/>
      <c r="K580" s="95"/>
      <c r="L580" s="95"/>
      <c r="M580" s="95"/>
      <c r="N580" s="95"/>
      <c r="O580" s="95"/>
      <c r="P580" s="95"/>
      <c r="Q580" s="95">
        <v>1</v>
      </c>
      <c r="R580" s="95"/>
      <c r="S580" s="95"/>
      <c r="T580" s="95">
        <v>1</v>
      </c>
      <c r="U580" s="96"/>
      <c r="V580" s="116">
        <f t="shared" ref="V580:V581" si="21">SUM(I580:T580)</f>
        <v>2</v>
      </c>
      <c r="W580" s="245">
        <f>IF(V580=0,"-",V581/V580)</f>
        <v>0</v>
      </c>
    </row>
    <row r="581" spans="1:23" ht="18.75" customHeight="1">
      <c r="A581" s="236"/>
      <c r="B581" s="238"/>
      <c r="C581" s="248"/>
      <c r="D581" s="249"/>
      <c r="E581" s="280"/>
      <c r="F581" s="281" t="s">
        <v>298</v>
      </c>
      <c r="G581" s="282"/>
      <c r="H581" s="283"/>
      <c r="I581" s="19"/>
      <c r="J581" s="19"/>
      <c r="K581" s="19"/>
      <c r="L581" s="19"/>
      <c r="M581" s="19"/>
      <c r="N581" s="19"/>
      <c r="O581" s="19"/>
      <c r="P581" s="19"/>
      <c r="Q581" s="19"/>
      <c r="R581" s="19"/>
      <c r="S581" s="19"/>
      <c r="T581" s="19"/>
      <c r="U581" s="20"/>
      <c r="V581" s="116">
        <f t="shared" si="21"/>
        <v>0</v>
      </c>
      <c r="W581" s="245"/>
    </row>
    <row r="582" spans="1:23" ht="18.75" customHeight="1">
      <c r="A582" s="231" t="s">
        <v>1142</v>
      </c>
      <c r="B582" s="237">
        <v>1</v>
      </c>
      <c r="C582" s="246" t="s">
        <v>1255</v>
      </c>
      <c r="D582" s="247"/>
      <c r="E582" s="280" t="s">
        <v>1159</v>
      </c>
      <c r="F582" s="242" t="s">
        <v>300</v>
      </c>
      <c r="G582" s="243"/>
      <c r="H582" s="244"/>
      <c r="I582" s="95"/>
      <c r="J582" s="95"/>
      <c r="K582" s="95"/>
      <c r="L582" s="95"/>
      <c r="M582" s="95"/>
      <c r="N582" s="95"/>
      <c r="O582" s="95"/>
      <c r="P582" s="95"/>
      <c r="Q582" s="95"/>
      <c r="R582" s="95"/>
      <c r="S582" s="95"/>
      <c r="T582" s="95">
        <v>700</v>
      </c>
      <c r="U582" s="96"/>
      <c r="V582" s="116">
        <f>SUM(I582:T582)</f>
        <v>700</v>
      </c>
      <c r="W582" s="245">
        <f>IF(V582=0,"-",V583/V582)</f>
        <v>0</v>
      </c>
    </row>
    <row r="583" spans="1:23" ht="18.75" customHeight="1">
      <c r="A583" s="232"/>
      <c r="B583" s="238"/>
      <c r="C583" s="248"/>
      <c r="D583" s="249"/>
      <c r="E583" s="280"/>
      <c r="F583" s="281" t="s">
        <v>298</v>
      </c>
      <c r="G583" s="282"/>
      <c r="H583" s="283"/>
      <c r="I583" s="19"/>
      <c r="J583" s="19"/>
      <c r="K583" s="19"/>
      <c r="L583" s="19"/>
      <c r="M583" s="19"/>
      <c r="N583" s="19"/>
      <c r="O583" s="19"/>
      <c r="P583" s="19"/>
      <c r="Q583" s="19"/>
      <c r="R583" s="19"/>
      <c r="S583" s="19"/>
      <c r="T583" s="19"/>
      <c r="U583" s="20"/>
      <c r="V583" s="116">
        <f t="shared" ref="V583:V591" si="22">SUM(I583:T583)</f>
        <v>0</v>
      </c>
      <c r="W583" s="245"/>
    </row>
    <row r="584" spans="1:23" ht="18.75" customHeight="1">
      <c r="A584" s="232"/>
      <c r="B584" s="237">
        <v>2</v>
      </c>
      <c r="C584" s="246" t="s">
        <v>1153</v>
      </c>
      <c r="D584" s="247"/>
      <c r="E584" s="280" t="s">
        <v>1160</v>
      </c>
      <c r="F584" s="242" t="s">
        <v>300</v>
      </c>
      <c r="G584" s="243"/>
      <c r="H584" s="244"/>
      <c r="I584" s="95"/>
      <c r="J584" s="95"/>
      <c r="K584" s="95"/>
      <c r="L584" s="95"/>
      <c r="M584" s="95"/>
      <c r="N584" s="95"/>
      <c r="O584" s="95"/>
      <c r="P584" s="95"/>
      <c r="Q584" s="95"/>
      <c r="R584" s="95"/>
      <c r="S584" s="95"/>
      <c r="T584" s="95">
        <v>20</v>
      </c>
      <c r="U584" s="96"/>
      <c r="V584" s="116">
        <f t="shared" si="22"/>
        <v>20</v>
      </c>
      <c r="W584" s="245">
        <f>IF(V584=0,"-",V585/V584)</f>
        <v>0</v>
      </c>
    </row>
    <row r="585" spans="1:23" ht="18.75" customHeight="1">
      <c r="A585" s="232"/>
      <c r="B585" s="238"/>
      <c r="C585" s="248"/>
      <c r="D585" s="249"/>
      <c r="E585" s="280"/>
      <c r="F585" s="281" t="s">
        <v>298</v>
      </c>
      <c r="G585" s="282"/>
      <c r="H585" s="283"/>
      <c r="I585" s="19"/>
      <c r="J585" s="19"/>
      <c r="K585" s="19"/>
      <c r="L585" s="19"/>
      <c r="M585" s="19"/>
      <c r="N585" s="19"/>
      <c r="O585" s="19"/>
      <c r="P585" s="19"/>
      <c r="Q585" s="19"/>
      <c r="R585" s="19"/>
      <c r="S585" s="19"/>
      <c r="T585" s="19"/>
      <c r="U585" s="20"/>
      <c r="V585" s="116">
        <f t="shared" si="22"/>
        <v>0</v>
      </c>
      <c r="W585" s="245"/>
    </row>
    <row r="586" spans="1:23" ht="18.75" customHeight="1">
      <c r="A586" s="232"/>
      <c r="B586" s="237">
        <v>3</v>
      </c>
      <c r="C586" s="246" t="s">
        <v>1154</v>
      </c>
      <c r="D586" s="247"/>
      <c r="E586" s="280" t="s">
        <v>1161</v>
      </c>
      <c r="F586" s="242" t="s">
        <v>300</v>
      </c>
      <c r="G586" s="243"/>
      <c r="H586" s="244"/>
      <c r="I586" s="95"/>
      <c r="J586" s="95"/>
      <c r="K586" s="95"/>
      <c r="L586" s="95"/>
      <c r="M586" s="95"/>
      <c r="N586" s="95"/>
      <c r="O586" s="95"/>
      <c r="P586" s="95"/>
      <c r="Q586" s="95"/>
      <c r="R586" s="95"/>
      <c r="S586" s="95"/>
      <c r="T586" s="95">
        <v>1</v>
      </c>
      <c r="U586" s="96"/>
      <c r="V586" s="116">
        <f t="shared" si="22"/>
        <v>1</v>
      </c>
      <c r="W586" s="245">
        <f>IF(V586=0,"-",V587/V586)</f>
        <v>0</v>
      </c>
    </row>
    <row r="587" spans="1:23" ht="18.75" customHeight="1">
      <c r="A587" s="232"/>
      <c r="B587" s="238"/>
      <c r="C587" s="248"/>
      <c r="D587" s="249"/>
      <c r="E587" s="280"/>
      <c r="F587" s="281" t="s">
        <v>298</v>
      </c>
      <c r="G587" s="282"/>
      <c r="H587" s="283"/>
      <c r="I587" s="19"/>
      <c r="J587" s="19"/>
      <c r="K587" s="19"/>
      <c r="L587" s="19"/>
      <c r="M587" s="19"/>
      <c r="N587" s="19"/>
      <c r="O587" s="19"/>
      <c r="P587" s="19"/>
      <c r="Q587" s="19"/>
      <c r="R587" s="19"/>
      <c r="S587" s="19"/>
      <c r="T587" s="19"/>
      <c r="U587" s="20"/>
      <c r="V587" s="116">
        <f t="shared" si="22"/>
        <v>0</v>
      </c>
      <c r="W587" s="245"/>
    </row>
    <row r="588" spans="1:23" ht="18.75" customHeight="1">
      <c r="A588" s="232"/>
      <c r="B588" s="237">
        <v>4</v>
      </c>
      <c r="C588" s="246" t="s">
        <v>1155</v>
      </c>
      <c r="D588" s="247"/>
      <c r="E588" s="280" t="s">
        <v>1162</v>
      </c>
      <c r="F588" s="242" t="s">
        <v>300</v>
      </c>
      <c r="G588" s="243"/>
      <c r="H588" s="244"/>
      <c r="I588" s="95"/>
      <c r="J588" s="95"/>
      <c r="K588" s="95">
        <v>5</v>
      </c>
      <c r="L588" s="95"/>
      <c r="M588" s="95"/>
      <c r="N588" s="95"/>
      <c r="O588" s="95"/>
      <c r="P588" s="95"/>
      <c r="Q588" s="95"/>
      <c r="R588" s="95"/>
      <c r="S588" s="95"/>
      <c r="T588" s="95">
        <v>5</v>
      </c>
      <c r="U588" s="96"/>
      <c r="V588" s="116">
        <f t="shared" si="22"/>
        <v>10</v>
      </c>
      <c r="W588" s="245">
        <f>IF(V588=0,"-",V589/V588)</f>
        <v>0.6</v>
      </c>
    </row>
    <row r="589" spans="1:23" ht="18.75" customHeight="1">
      <c r="A589" s="232"/>
      <c r="B589" s="238"/>
      <c r="C589" s="248"/>
      <c r="D589" s="249"/>
      <c r="E589" s="280"/>
      <c r="F589" s="281" t="s">
        <v>298</v>
      </c>
      <c r="G589" s="282"/>
      <c r="H589" s="283"/>
      <c r="I589" s="19"/>
      <c r="J589" s="19"/>
      <c r="K589" s="19">
        <v>6</v>
      </c>
      <c r="L589" s="19"/>
      <c r="M589" s="19"/>
      <c r="N589" s="19"/>
      <c r="O589" s="19"/>
      <c r="P589" s="19"/>
      <c r="Q589" s="19"/>
      <c r="R589" s="19"/>
      <c r="S589" s="19"/>
      <c r="T589" s="19"/>
      <c r="U589" s="20"/>
      <c r="V589" s="116">
        <f t="shared" si="22"/>
        <v>6</v>
      </c>
      <c r="W589" s="245"/>
    </row>
    <row r="590" spans="1:23" ht="18.75" customHeight="1">
      <c r="A590" s="232"/>
      <c r="B590" s="237">
        <v>5</v>
      </c>
      <c r="C590" s="246" t="s">
        <v>1156</v>
      </c>
      <c r="D590" s="247"/>
      <c r="E590" s="280" t="s">
        <v>1162</v>
      </c>
      <c r="F590" s="242" t="s">
        <v>300</v>
      </c>
      <c r="G590" s="243"/>
      <c r="H590" s="244"/>
      <c r="I590" s="95"/>
      <c r="J590" s="95"/>
      <c r="K590" s="95">
        <v>5</v>
      </c>
      <c r="L590" s="95"/>
      <c r="M590" s="95"/>
      <c r="N590" s="95"/>
      <c r="O590" s="95"/>
      <c r="P590" s="95"/>
      <c r="Q590" s="95"/>
      <c r="R590" s="95"/>
      <c r="S590" s="95"/>
      <c r="T590" s="95">
        <v>5</v>
      </c>
      <c r="U590" s="96"/>
      <c r="V590" s="116">
        <f t="shared" si="22"/>
        <v>10</v>
      </c>
      <c r="W590" s="245">
        <f>IF(V590=0,"-",V591/V590)</f>
        <v>0.7</v>
      </c>
    </row>
    <row r="591" spans="1:23" ht="18.75" customHeight="1">
      <c r="A591" s="232"/>
      <c r="B591" s="238"/>
      <c r="C591" s="248"/>
      <c r="D591" s="249"/>
      <c r="E591" s="280"/>
      <c r="F591" s="281" t="s">
        <v>298</v>
      </c>
      <c r="G591" s="282"/>
      <c r="H591" s="283"/>
      <c r="I591" s="19"/>
      <c r="J591" s="19"/>
      <c r="K591" s="19">
        <v>7</v>
      </c>
      <c r="L591" s="19"/>
      <c r="M591" s="19"/>
      <c r="N591" s="19"/>
      <c r="O591" s="19"/>
      <c r="P591" s="19"/>
      <c r="Q591" s="19"/>
      <c r="R591" s="19"/>
      <c r="S591" s="19"/>
      <c r="T591" s="19"/>
      <c r="U591" s="20"/>
      <c r="V591" s="116">
        <f t="shared" si="22"/>
        <v>7</v>
      </c>
      <c r="W591" s="245"/>
    </row>
    <row r="592" spans="1:23" ht="18.75" customHeight="1">
      <c r="A592" s="232"/>
      <c r="B592" s="237">
        <v>6</v>
      </c>
      <c r="C592" s="246" t="s">
        <v>1157</v>
      </c>
      <c r="D592" s="247"/>
      <c r="E592" s="280" t="s">
        <v>1163</v>
      </c>
      <c r="F592" s="242" t="s">
        <v>300</v>
      </c>
      <c r="G592" s="243"/>
      <c r="H592" s="244"/>
      <c r="I592" s="95"/>
      <c r="J592" s="95"/>
      <c r="K592" s="95"/>
      <c r="L592" s="95"/>
      <c r="M592" s="95"/>
      <c r="N592" s="95"/>
      <c r="O592" s="95"/>
      <c r="P592" s="95"/>
      <c r="Q592" s="95"/>
      <c r="R592" s="95"/>
      <c r="S592" s="95"/>
      <c r="T592" s="95">
        <v>1</v>
      </c>
      <c r="U592" s="96"/>
      <c r="V592" s="116">
        <f>SUM(I592:T592)</f>
        <v>1</v>
      </c>
      <c r="W592" s="245">
        <f>IF(V592=0,"-",V593/V592)</f>
        <v>0</v>
      </c>
    </row>
    <row r="593" spans="1:23" ht="18.75" customHeight="1">
      <c r="A593" s="232"/>
      <c r="B593" s="238"/>
      <c r="C593" s="248"/>
      <c r="D593" s="249"/>
      <c r="E593" s="280"/>
      <c r="F593" s="281" t="s">
        <v>298</v>
      </c>
      <c r="G593" s="282"/>
      <c r="H593" s="283"/>
      <c r="I593" s="19"/>
      <c r="J593" s="19"/>
      <c r="K593" s="19"/>
      <c r="L593" s="19"/>
      <c r="M593" s="19"/>
      <c r="N593" s="19"/>
      <c r="O593" s="19"/>
      <c r="P593" s="19"/>
      <c r="Q593" s="19"/>
      <c r="R593" s="19"/>
      <c r="S593" s="19"/>
      <c r="T593" s="19"/>
      <c r="U593" s="20"/>
      <c r="V593" s="116">
        <f t="shared" ref="V593:V595" si="23">SUM(I593:T593)</f>
        <v>0</v>
      </c>
      <c r="W593" s="245"/>
    </row>
    <row r="594" spans="1:23" ht="18.75" customHeight="1">
      <c r="A594" s="232"/>
      <c r="B594" s="237">
        <v>7</v>
      </c>
      <c r="C594" s="246" t="s">
        <v>1158</v>
      </c>
      <c r="D594" s="247"/>
      <c r="E594" s="280" t="s">
        <v>1164</v>
      </c>
      <c r="F594" s="242" t="s">
        <v>300</v>
      </c>
      <c r="G594" s="243"/>
      <c r="H594" s="244"/>
      <c r="I594" s="95"/>
      <c r="J594" s="95"/>
      <c r="K594" s="95"/>
      <c r="L594" s="95"/>
      <c r="M594" s="95"/>
      <c r="N594" s="95"/>
      <c r="O594" s="95"/>
      <c r="P594" s="95"/>
      <c r="Q594" s="95"/>
      <c r="R594" s="95"/>
      <c r="S594" s="95"/>
      <c r="T594" s="95">
        <v>6</v>
      </c>
      <c r="U594" s="96"/>
      <c r="V594" s="116">
        <f t="shared" si="23"/>
        <v>6</v>
      </c>
      <c r="W594" s="245">
        <f>IF(V594=0,"-",V595/V594)</f>
        <v>0</v>
      </c>
    </row>
    <row r="595" spans="1:23" ht="18.75" customHeight="1">
      <c r="A595" s="233"/>
      <c r="B595" s="238"/>
      <c r="C595" s="248"/>
      <c r="D595" s="249"/>
      <c r="E595" s="280"/>
      <c r="F595" s="281" t="s">
        <v>298</v>
      </c>
      <c r="G595" s="282"/>
      <c r="H595" s="283"/>
      <c r="I595" s="19"/>
      <c r="J595" s="19"/>
      <c r="K595" s="19"/>
      <c r="L595" s="19"/>
      <c r="M595" s="19"/>
      <c r="N595" s="19"/>
      <c r="O595" s="19"/>
      <c r="P595" s="19"/>
      <c r="Q595" s="19"/>
      <c r="R595" s="19"/>
      <c r="S595" s="19"/>
      <c r="T595" s="19"/>
      <c r="U595" s="20"/>
      <c r="V595" s="116">
        <f t="shared" si="23"/>
        <v>0</v>
      </c>
      <c r="W595" s="245"/>
    </row>
    <row r="596" spans="1:23" ht="18.75" customHeight="1">
      <c r="A596" s="234" t="s">
        <v>1143</v>
      </c>
      <c r="B596" s="237">
        <v>1</v>
      </c>
      <c r="C596" s="246" t="s">
        <v>1258</v>
      </c>
      <c r="D596" s="247"/>
      <c r="E596" s="280" t="s">
        <v>1144</v>
      </c>
      <c r="F596" s="242" t="s">
        <v>300</v>
      </c>
      <c r="G596" s="243"/>
      <c r="H596" s="244"/>
      <c r="I596" s="95"/>
      <c r="J596" s="95"/>
      <c r="K596" s="95">
        <v>2</v>
      </c>
      <c r="L596" s="95"/>
      <c r="M596" s="95"/>
      <c r="N596" s="95">
        <v>2</v>
      </c>
      <c r="O596" s="95"/>
      <c r="P596" s="95"/>
      <c r="Q596" s="95">
        <v>2</v>
      </c>
      <c r="R596" s="95"/>
      <c r="S596" s="95"/>
      <c r="T596" s="95">
        <v>2</v>
      </c>
      <c r="U596" s="96"/>
      <c r="V596" s="116">
        <f>SUM(I596:T596)</f>
        <v>8</v>
      </c>
      <c r="W596" s="245">
        <f>IF(V596=0,"-",V597/V596)</f>
        <v>0.375</v>
      </c>
    </row>
    <row r="597" spans="1:23" ht="18.75" customHeight="1">
      <c r="A597" s="235"/>
      <c r="B597" s="238"/>
      <c r="C597" s="248"/>
      <c r="D597" s="249"/>
      <c r="E597" s="280"/>
      <c r="F597" s="281" t="s">
        <v>298</v>
      </c>
      <c r="G597" s="282"/>
      <c r="H597" s="283"/>
      <c r="I597" s="19"/>
      <c r="J597" s="19"/>
      <c r="K597" s="19">
        <v>1</v>
      </c>
      <c r="L597" s="19"/>
      <c r="M597" s="19"/>
      <c r="N597" s="19">
        <v>2</v>
      </c>
      <c r="O597" s="19"/>
      <c r="P597" s="19"/>
      <c r="Q597" s="19"/>
      <c r="R597" s="19"/>
      <c r="S597" s="19"/>
      <c r="T597" s="19"/>
      <c r="U597" s="20"/>
      <c r="V597" s="116">
        <f t="shared" ref="V597:V605" si="24">SUM(I597:T597)</f>
        <v>3</v>
      </c>
      <c r="W597" s="245"/>
    </row>
    <row r="598" spans="1:23" ht="18.75" customHeight="1">
      <c r="A598" s="235"/>
      <c r="B598" s="237">
        <v>2</v>
      </c>
      <c r="C598" s="246" t="s">
        <v>1145</v>
      </c>
      <c r="D598" s="247"/>
      <c r="E598" s="280" t="s">
        <v>1146</v>
      </c>
      <c r="F598" s="242" t="s">
        <v>300</v>
      </c>
      <c r="G598" s="243"/>
      <c r="H598" s="244"/>
      <c r="I598" s="95"/>
      <c r="J598" s="95"/>
      <c r="K598" s="95">
        <v>2</v>
      </c>
      <c r="L598" s="95"/>
      <c r="M598" s="95"/>
      <c r="N598" s="95">
        <v>3</v>
      </c>
      <c r="O598" s="95"/>
      <c r="P598" s="95"/>
      <c r="Q598" s="95">
        <v>2</v>
      </c>
      <c r="R598" s="95"/>
      <c r="S598" s="95"/>
      <c r="T598" s="95">
        <v>3</v>
      </c>
      <c r="U598" s="96"/>
      <c r="V598" s="116">
        <f t="shared" si="24"/>
        <v>10</v>
      </c>
      <c r="W598" s="245">
        <f>IF(V598=0,"-",V599/V598)</f>
        <v>0.5</v>
      </c>
    </row>
    <row r="599" spans="1:23" ht="18.75" customHeight="1">
      <c r="A599" s="235"/>
      <c r="B599" s="238"/>
      <c r="C599" s="248"/>
      <c r="D599" s="249"/>
      <c r="E599" s="280"/>
      <c r="F599" s="281" t="s">
        <v>298</v>
      </c>
      <c r="G599" s="282"/>
      <c r="H599" s="283"/>
      <c r="I599" s="19"/>
      <c r="J599" s="19"/>
      <c r="K599" s="19">
        <v>3</v>
      </c>
      <c r="L599" s="19"/>
      <c r="M599" s="19"/>
      <c r="N599" s="19">
        <v>2</v>
      </c>
      <c r="O599" s="19"/>
      <c r="P599" s="19"/>
      <c r="Q599" s="19"/>
      <c r="R599" s="19"/>
      <c r="S599" s="19"/>
      <c r="T599" s="19"/>
      <c r="U599" s="20"/>
      <c r="V599" s="116">
        <f t="shared" si="24"/>
        <v>5</v>
      </c>
      <c r="W599" s="245"/>
    </row>
    <row r="600" spans="1:23" ht="18.75" customHeight="1">
      <c r="A600" s="235"/>
      <c r="B600" s="237">
        <v>3</v>
      </c>
      <c r="C600" s="246" t="s">
        <v>1147</v>
      </c>
      <c r="D600" s="247"/>
      <c r="E600" s="280" t="s">
        <v>1150</v>
      </c>
      <c r="F600" s="242" t="s">
        <v>300</v>
      </c>
      <c r="G600" s="243"/>
      <c r="H600" s="244"/>
      <c r="I600" s="95"/>
      <c r="J600" s="95"/>
      <c r="K600" s="95"/>
      <c r="L600" s="95"/>
      <c r="M600" s="95"/>
      <c r="N600" s="95"/>
      <c r="O600" s="95"/>
      <c r="P600" s="95"/>
      <c r="Q600" s="95">
        <v>1</v>
      </c>
      <c r="R600" s="95"/>
      <c r="S600" s="95"/>
      <c r="T600" s="95"/>
      <c r="U600" s="96"/>
      <c r="V600" s="116">
        <f t="shared" si="24"/>
        <v>1</v>
      </c>
      <c r="W600" s="245">
        <f>IF(V600=0,"-",V601/V600)</f>
        <v>0</v>
      </c>
    </row>
    <row r="601" spans="1:23" ht="41.25" customHeight="1">
      <c r="A601" s="235"/>
      <c r="B601" s="238"/>
      <c r="C601" s="248"/>
      <c r="D601" s="249"/>
      <c r="E601" s="280"/>
      <c r="F601" s="281" t="s">
        <v>298</v>
      </c>
      <c r="G601" s="282"/>
      <c r="H601" s="283"/>
      <c r="I601" s="19"/>
      <c r="J601" s="19"/>
      <c r="K601" s="19"/>
      <c r="L601" s="19"/>
      <c r="M601" s="19"/>
      <c r="N601" s="19"/>
      <c r="O601" s="19"/>
      <c r="P601" s="19"/>
      <c r="Q601" s="19"/>
      <c r="R601" s="19"/>
      <c r="S601" s="19"/>
      <c r="T601" s="19"/>
      <c r="U601" s="20"/>
      <c r="V601" s="116">
        <f t="shared" si="24"/>
        <v>0</v>
      </c>
      <c r="W601" s="245"/>
    </row>
    <row r="602" spans="1:23" ht="18.75" customHeight="1">
      <c r="A602" s="235"/>
      <c r="B602" s="237">
        <v>4</v>
      </c>
      <c r="C602" s="246" t="s">
        <v>1148</v>
      </c>
      <c r="D602" s="247"/>
      <c r="E602" s="280" t="s">
        <v>1151</v>
      </c>
      <c r="F602" s="242" t="s">
        <v>300</v>
      </c>
      <c r="G602" s="243"/>
      <c r="H602" s="244"/>
      <c r="I602" s="95"/>
      <c r="J602" s="95"/>
      <c r="K602" s="95"/>
      <c r="L602" s="95"/>
      <c r="M602" s="95"/>
      <c r="N602" s="95"/>
      <c r="O602" s="95"/>
      <c r="P602" s="95"/>
      <c r="Q602" s="95">
        <v>2</v>
      </c>
      <c r="R602" s="95"/>
      <c r="S602" s="95"/>
      <c r="T602" s="95"/>
      <c r="U602" s="96"/>
      <c r="V602" s="116">
        <f t="shared" si="24"/>
        <v>2</v>
      </c>
      <c r="W602" s="245">
        <f>IF(V602=0,"-",V603/V602)</f>
        <v>0</v>
      </c>
    </row>
    <row r="603" spans="1:23" ht="27" customHeight="1">
      <c r="A603" s="235"/>
      <c r="B603" s="238"/>
      <c r="C603" s="248"/>
      <c r="D603" s="249"/>
      <c r="E603" s="280"/>
      <c r="F603" s="281" t="s">
        <v>298</v>
      </c>
      <c r="G603" s="282"/>
      <c r="H603" s="283"/>
      <c r="I603" s="19"/>
      <c r="J603" s="19"/>
      <c r="K603" s="19"/>
      <c r="L603" s="19"/>
      <c r="M603" s="19"/>
      <c r="N603" s="19"/>
      <c r="O603" s="19"/>
      <c r="P603" s="19"/>
      <c r="Q603" s="19"/>
      <c r="R603" s="19"/>
      <c r="S603" s="19"/>
      <c r="T603" s="19"/>
      <c r="U603" s="20"/>
      <c r="V603" s="116">
        <f t="shared" si="24"/>
        <v>0</v>
      </c>
      <c r="W603" s="245"/>
    </row>
    <row r="604" spans="1:23" ht="18.75" customHeight="1">
      <c r="A604" s="235"/>
      <c r="B604" s="237">
        <v>5</v>
      </c>
      <c r="C604" s="246" t="s">
        <v>1149</v>
      </c>
      <c r="D604" s="247"/>
      <c r="E604" s="280" t="s">
        <v>1152</v>
      </c>
      <c r="F604" s="242" t="s">
        <v>300</v>
      </c>
      <c r="G604" s="243"/>
      <c r="H604" s="244"/>
      <c r="I604" s="95"/>
      <c r="J604" s="95"/>
      <c r="K604" s="95"/>
      <c r="L604" s="95"/>
      <c r="M604" s="95"/>
      <c r="N604" s="95">
        <v>1</v>
      </c>
      <c r="O604" s="95"/>
      <c r="P604" s="95"/>
      <c r="Q604" s="95">
        <v>1</v>
      </c>
      <c r="R604" s="95"/>
      <c r="S604" s="95"/>
      <c r="T604" s="95">
        <v>1</v>
      </c>
      <c r="U604" s="96"/>
      <c r="V604" s="116">
        <f t="shared" si="24"/>
        <v>3</v>
      </c>
      <c r="W604" s="245">
        <f>IF(V604=0,"-",V605/V604)</f>
        <v>0.33333333333333331</v>
      </c>
    </row>
    <row r="605" spans="1:23" ht="18.75" customHeight="1">
      <c r="A605" s="236"/>
      <c r="B605" s="238"/>
      <c r="C605" s="248"/>
      <c r="D605" s="249"/>
      <c r="E605" s="280"/>
      <c r="F605" s="281" t="s">
        <v>298</v>
      </c>
      <c r="G605" s="282"/>
      <c r="H605" s="283"/>
      <c r="I605" s="19"/>
      <c r="J605" s="19"/>
      <c r="K605" s="19"/>
      <c r="L605" s="19"/>
      <c r="M605" s="19"/>
      <c r="N605" s="19">
        <v>1</v>
      </c>
      <c r="O605" s="19"/>
      <c r="P605" s="19"/>
      <c r="Q605" s="19"/>
      <c r="R605" s="19"/>
      <c r="S605" s="19"/>
      <c r="T605" s="19"/>
      <c r="U605" s="20"/>
      <c r="V605" s="116">
        <f t="shared" si="24"/>
        <v>1</v>
      </c>
      <c r="W605" s="245"/>
    </row>
    <row r="606" spans="1:23" ht="18.75" customHeight="1">
      <c r="A606" s="292" t="s">
        <v>1234</v>
      </c>
      <c r="B606" s="237">
        <v>1</v>
      </c>
      <c r="C606" s="246" t="s">
        <v>1242</v>
      </c>
      <c r="D606" s="247"/>
      <c r="E606" s="280" t="s">
        <v>1241</v>
      </c>
      <c r="F606" s="242" t="s">
        <v>300</v>
      </c>
      <c r="G606" s="243"/>
      <c r="H606" s="244"/>
      <c r="I606" s="95"/>
      <c r="J606" s="95"/>
      <c r="K606" s="95"/>
      <c r="L606" s="95"/>
      <c r="M606" s="95"/>
      <c r="N606" s="95">
        <v>6</v>
      </c>
      <c r="O606" s="95"/>
      <c r="P606" s="95"/>
      <c r="Q606" s="95"/>
      <c r="R606" s="95"/>
      <c r="S606" s="95"/>
      <c r="T606" s="95">
        <v>6</v>
      </c>
      <c r="U606" s="96"/>
      <c r="V606" s="116">
        <f>SUM(I606:T606)</f>
        <v>12</v>
      </c>
      <c r="W606" s="245">
        <f>IF(V606=0,"-",V607/V606)</f>
        <v>0.5</v>
      </c>
    </row>
    <row r="607" spans="1:23" ht="27.75" customHeight="1">
      <c r="A607" s="292"/>
      <c r="B607" s="238"/>
      <c r="C607" s="248"/>
      <c r="D607" s="249"/>
      <c r="E607" s="280"/>
      <c r="F607" s="281" t="s">
        <v>298</v>
      </c>
      <c r="G607" s="282"/>
      <c r="H607" s="283"/>
      <c r="I607" s="19"/>
      <c r="J607" s="19"/>
      <c r="K607" s="19"/>
      <c r="L607" s="19"/>
      <c r="M607" s="19"/>
      <c r="N607" s="19">
        <v>6</v>
      </c>
      <c r="O607" s="19"/>
      <c r="P607" s="19"/>
      <c r="Q607" s="19"/>
      <c r="R607" s="19"/>
      <c r="S607" s="19"/>
      <c r="T607" s="19"/>
      <c r="U607" s="20"/>
      <c r="V607" s="116">
        <f t="shared" ref="V607" si="25">SUM(I607:T607)</f>
        <v>6</v>
      </c>
      <c r="W607" s="245"/>
    </row>
    <row r="608" spans="1:23" ht="34.5" customHeight="1"/>
    <row r="609" spans="1:23" ht="12.75" customHeight="1"/>
    <row r="610" spans="1:23" ht="12.75" customHeight="1">
      <c r="A610" s="295" t="s">
        <v>1041</v>
      </c>
      <c r="B610" s="295"/>
      <c r="C610" s="295"/>
      <c r="D610" s="295"/>
      <c r="E610" s="2"/>
      <c r="F610" s="296" t="s">
        <v>1045</v>
      </c>
      <c r="G610" s="296"/>
      <c r="H610" s="296"/>
      <c r="I610" s="296"/>
      <c r="J610" s="296"/>
      <c r="K610" s="296"/>
      <c r="L610" s="296"/>
      <c r="M610" s="296"/>
      <c r="N610" s="296"/>
      <c r="O610" s="296"/>
      <c r="P610" s="2"/>
      <c r="Q610" s="296" t="s">
        <v>1047</v>
      </c>
      <c r="R610" s="296"/>
      <c r="S610" s="296"/>
      <c r="T610" s="296"/>
      <c r="U610" s="296"/>
      <c r="V610" s="296"/>
      <c r="W610" s="296"/>
    </row>
    <row r="611" spans="1:23" ht="12.75" customHeight="1">
      <c r="A611" s="294" t="s">
        <v>1017</v>
      </c>
      <c r="B611" s="294"/>
      <c r="C611" s="294"/>
      <c r="D611" s="294"/>
      <c r="E611" s="2"/>
      <c r="F611" s="294" t="s">
        <v>1018</v>
      </c>
      <c r="G611" s="294"/>
      <c r="H611" s="294"/>
      <c r="I611" s="294"/>
      <c r="J611" s="294"/>
      <c r="K611" s="294"/>
      <c r="L611" s="294"/>
      <c r="M611" s="294"/>
      <c r="N611" s="294"/>
      <c r="O611" s="294"/>
      <c r="P611" s="2"/>
      <c r="Q611" s="294" t="s">
        <v>1048</v>
      </c>
      <c r="R611" s="294"/>
      <c r="S611" s="294"/>
      <c r="T611" s="294"/>
      <c r="U611" s="294"/>
      <c r="V611" s="294"/>
      <c r="W611" s="294"/>
    </row>
    <row r="612" spans="1:23" ht="45.75" customHeight="1">
      <c r="A612" s="134"/>
      <c r="B612" s="134"/>
      <c r="C612" s="134"/>
      <c r="D612" s="134"/>
      <c r="F612" s="134"/>
      <c r="G612" s="134"/>
      <c r="H612" s="134"/>
      <c r="I612" s="134"/>
      <c r="J612" s="134"/>
      <c r="K612" s="134"/>
      <c r="L612" s="134"/>
      <c r="M612" s="134"/>
      <c r="N612" s="134"/>
      <c r="O612" s="134"/>
      <c r="P612" s="67"/>
      <c r="Q612" s="134"/>
      <c r="R612" s="134"/>
      <c r="S612" s="134"/>
      <c r="T612" s="134"/>
      <c r="U612" s="134"/>
      <c r="V612" s="134"/>
      <c r="W612" s="134"/>
    </row>
    <row r="613" spans="1:23">
      <c r="A613" s="297"/>
      <c r="B613" s="297"/>
      <c r="C613" s="297"/>
      <c r="D613" s="297"/>
      <c r="F613" s="296" t="s">
        <v>1046</v>
      </c>
      <c r="G613" s="296"/>
      <c r="H613" s="296"/>
      <c r="I613" s="296"/>
      <c r="J613" s="296"/>
      <c r="K613" s="296"/>
      <c r="L613" s="296"/>
      <c r="M613" s="296"/>
      <c r="N613" s="296"/>
      <c r="O613" s="296"/>
      <c r="Q613" s="298"/>
      <c r="R613" s="298"/>
      <c r="S613" s="298"/>
      <c r="T613" s="298"/>
      <c r="U613" s="298"/>
      <c r="V613" s="298"/>
      <c r="W613" s="298"/>
    </row>
    <row r="614" spans="1:23" ht="28.5" customHeight="1">
      <c r="A614" s="293"/>
      <c r="B614" s="293"/>
      <c r="C614" s="293"/>
      <c r="D614" s="293"/>
      <c r="F614" s="294" t="s">
        <v>1044</v>
      </c>
      <c r="G614" s="294"/>
      <c r="H614" s="294"/>
      <c r="I614" s="294"/>
      <c r="J614" s="294"/>
      <c r="K614" s="294"/>
      <c r="L614" s="294"/>
      <c r="M614" s="294"/>
      <c r="N614" s="294"/>
      <c r="O614" s="294"/>
      <c r="Q614" s="293"/>
      <c r="R614" s="293"/>
      <c r="S614" s="293"/>
      <c r="T614" s="293"/>
      <c r="U614" s="293"/>
      <c r="V614" s="293"/>
      <c r="W614" s="293"/>
    </row>
    <row r="615" spans="1:23" ht="12.75" hidden="1" customHeight="1"/>
    <row r="616" spans="1:23" ht="12.75" hidden="1" customHeight="1"/>
    <row r="617" spans="1:23" hidden="1"/>
    <row r="618" spans="1:23" hidden="1"/>
    <row r="619" spans="1:23" hidden="1"/>
    <row r="620" spans="1:23" hidden="1"/>
    <row r="621" spans="1:23" hidden="1"/>
    <row r="622" spans="1:23" hidden="1"/>
    <row r="623" spans="1:23" hidden="1"/>
    <row r="624" spans="1:23" hidden="1"/>
    <row r="625" spans="1:2" hidden="1"/>
    <row r="626" spans="1:2" hidden="1"/>
    <row r="627" spans="1:2" hidden="1"/>
    <row r="628" spans="1:2" hidden="1"/>
    <row r="629" spans="1:2" hidden="1"/>
    <row r="630" spans="1:2" hidden="1">
      <c r="A630" s="1">
        <v>1</v>
      </c>
      <c r="B630" s="10" t="s">
        <v>33</v>
      </c>
    </row>
    <row r="631" spans="1:2" hidden="1">
      <c r="A631" s="1">
        <v>2</v>
      </c>
      <c r="B631" s="10" t="s">
        <v>34</v>
      </c>
    </row>
    <row r="632" spans="1:2" hidden="1">
      <c r="A632" s="1">
        <v>3</v>
      </c>
      <c r="B632" s="10" t="s">
        <v>35</v>
      </c>
    </row>
    <row r="633" spans="1:2" hidden="1">
      <c r="A633" s="1">
        <v>4</v>
      </c>
      <c r="B633" s="10" t="s">
        <v>36</v>
      </c>
    </row>
    <row r="634" spans="1:2" hidden="1"/>
    <row r="635" spans="1:2" hidden="1"/>
    <row r="636" spans="1:2" hidden="1">
      <c r="B636" s="1" t="s">
        <v>37</v>
      </c>
    </row>
    <row r="637" spans="1:2" hidden="1">
      <c r="A637" s="1">
        <v>1</v>
      </c>
      <c r="B637" s="1" t="s">
        <v>38</v>
      </c>
    </row>
    <row r="638" spans="1:2" hidden="1">
      <c r="A638" s="1">
        <v>2</v>
      </c>
      <c r="B638" s="1" t="s">
        <v>39</v>
      </c>
    </row>
    <row r="639" spans="1:2" hidden="1">
      <c r="A639" s="1">
        <v>3</v>
      </c>
      <c r="B639" s="1" t="s">
        <v>40</v>
      </c>
    </row>
    <row r="640" spans="1:2" hidden="1">
      <c r="A640" s="1">
        <v>4</v>
      </c>
      <c r="B640" s="1" t="s">
        <v>41</v>
      </c>
    </row>
    <row r="641" spans="1:2" hidden="1"/>
    <row r="642" spans="1:2" hidden="1"/>
    <row r="643" spans="1:2" hidden="1">
      <c r="B643" s="1" t="s">
        <v>42</v>
      </c>
    </row>
    <row r="644" spans="1:2" hidden="1">
      <c r="A644" s="1">
        <v>1.1000000000000001</v>
      </c>
      <c r="B644" s="1" t="s">
        <v>43</v>
      </c>
    </row>
    <row r="645" spans="1:2" hidden="1">
      <c r="A645" s="1">
        <v>1.2</v>
      </c>
      <c r="B645" s="1" t="s">
        <v>44</v>
      </c>
    </row>
    <row r="646" spans="1:2" hidden="1">
      <c r="A646" s="1">
        <v>1.3</v>
      </c>
      <c r="B646" s="1" t="s">
        <v>45</v>
      </c>
    </row>
    <row r="647" spans="1:2" hidden="1">
      <c r="A647" s="1">
        <v>1.4</v>
      </c>
      <c r="B647" s="1" t="s">
        <v>46</v>
      </c>
    </row>
    <row r="648" spans="1:2" hidden="1">
      <c r="A648" s="1">
        <v>1.5</v>
      </c>
      <c r="B648" s="1" t="s">
        <v>47</v>
      </c>
    </row>
    <row r="649" spans="1:2" hidden="1">
      <c r="A649" s="1">
        <v>1.6</v>
      </c>
      <c r="B649" s="1" t="s">
        <v>48</v>
      </c>
    </row>
    <row r="650" spans="1:2" hidden="1">
      <c r="A650" s="1">
        <v>1.7</v>
      </c>
      <c r="B650" s="1" t="s">
        <v>49</v>
      </c>
    </row>
    <row r="651" spans="1:2" hidden="1">
      <c r="A651" s="1">
        <v>1.8</v>
      </c>
      <c r="B651" s="1" t="s">
        <v>50</v>
      </c>
    </row>
    <row r="652" spans="1:2" hidden="1">
      <c r="A652" s="1">
        <v>2.1</v>
      </c>
      <c r="B652" s="1" t="s">
        <v>51</v>
      </c>
    </row>
    <row r="653" spans="1:2" hidden="1">
      <c r="A653" s="1">
        <v>2.2000000000000002</v>
      </c>
      <c r="B653" s="1" t="s">
        <v>52</v>
      </c>
    </row>
    <row r="654" spans="1:2" hidden="1">
      <c r="A654" s="1">
        <v>2.2999999999999998</v>
      </c>
      <c r="B654" s="1" t="s">
        <v>53</v>
      </c>
    </row>
    <row r="655" spans="1:2" hidden="1">
      <c r="A655" s="1">
        <v>2.4</v>
      </c>
      <c r="B655" s="1" t="s">
        <v>54</v>
      </c>
    </row>
    <row r="656" spans="1:2" hidden="1">
      <c r="A656" s="1">
        <v>2.5</v>
      </c>
      <c r="B656" s="1" t="s">
        <v>55</v>
      </c>
    </row>
    <row r="657" spans="1:2" hidden="1">
      <c r="A657" s="1">
        <v>2.6</v>
      </c>
      <c r="B657" s="1" t="s">
        <v>56</v>
      </c>
    </row>
    <row r="658" spans="1:2" hidden="1">
      <c r="A658" s="1">
        <v>2.7</v>
      </c>
      <c r="B658" s="1" t="s">
        <v>57</v>
      </c>
    </row>
    <row r="659" spans="1:2" hidden="1">
      <c r="A659" s="1">
        <v>3.1</v>
      </c>
      <c r="B659" s="1" t="s">
        <v>58</v>
      </c>
    </row>
    <row r="660" spans="1:2" hidden="1">
      <c r="A660" s="1">
        <v>3.2</v>
      </c>
      <c r="B660" s="1" t="s">
        <v>59</v>
      </c>
    </row>
    <row r="661" spans="1:2" hidden="1">
      <c r="A661" s="1">
        <v>3.3</v>
      </c>
      <c r="B661" s="1" t="s">
        <v>60</v>
      </c>
    </row>
    <row r="662" spans="1:2" hidden="1">
      <c r="A662" s="1">
        <v>3.4</v>
      </c>
      <c r="B662" s="1" t="s">
        <v>61</v>
      </c>
    </row>
    <row r="663" spans="1:2" hidden="1">
      <c r="A663" s="1">
        <v>3.5</v>
      </c>
      <c r="B663" s="1" t="s">
        <v>62</v>
      </c>
    </row>
    <row r="664" spans="1:2" hidden="1">
      <c r="A664" s="1">
        <v>3.6</v>
      </c>
      <c r="B664" s="1" t="s">
        <v>63</v>
      </c>
    </row>
    <row r="665" spans="1:2" hidden="1">
      <c r="A665" s="1">
        <v>3.7</v>
      </c>
      <c r="B665" s="1" t="s">
        <v>64</v>
      </c>
    </row>
    <row r="666" spans="1:2" hidden="1">
      <c r="A666" s="1">
        <v>3.8</v>
      </c>
      <c r="B666" s="1" t="s">
        <v>65</v>
      </c>
    </row>
    <row r="667" spans="1:2" hidden="1">
      <c r="A667" s="1">
        <v>3.9</v>
      </c>
      <c r="B667" s="1" t="s">
        <v>66</v>
      </c>
    </row>
    <row r="668" spans="1:2" hidden="1">
      <c r="A668" s="1">
        <v>4.0999999999999996</v>
      </c>
      <c r="B668" s="1" t="s">
        <v>67</v>
      </c>
    </row>
    <row r="669" spans="1:2" hidden="1">
      <c r="A669" s="1">
        <v>4.2</v>
      </c>
      <c r="B669" s="1" t="s">
        <v>68</v>
      </c>
    </row>
    <row r="670" spans="1:2" hidden="1">
      <c r="A670" s="1">
        <v>4.3</v>
      </c>
      <c r="B670" s="1" t="s">
        <v>69</v>
      </c>
    </row>
    <row r="671" spans="1:2" hidden="1">
      <c r="A671" s="1">
        <v>4.4000000000000004</v>
      </c>
      <c r="B671" s="1" t="s">
        <v>70</v>
      </c>
    </row>
    <row r="672" spans="1:2" hidden="1"/>
    <row r="673" spans="1:2" hidden="1"/>
    <row r="674" spans="1:2" hidden="1"/>
    <row r="675" spans="1:2" hidden="1">
      <c r="B675" s="1" t="s">
        <v>71</v>
      </c>
    </row>
    <row r="676" spans="1:2" hidden="1">
      <c r="A676" s="1" t="s">
        <v>72</v>
      </c>
      <c r="B676" s="1" t="s">
        <v>43</v>
      </c>
    </row>
    <row r="677" spans="1:2" hidden="1">
      <c r="A677" s="1" t="s">
        <v>73</v>
      </c>
      <c r="B677" s="1" t="s">
        <v>74</v>
      </c>
    </row>
    <row r="678" spans="1:2" hidden="1">
      <c r="A678" s="1" t="s">
        <v>75</v>
      </c>
      <c r="B678" s="1" t="s">
        <v>76</v>
      </c>
    </row>
    <row r="679" spans="1:2" hidden="1">
      <c r="A679" s="1" t="s">
        <v>77</v>
      </c>
      <c r="B679" s="1" t="s">
        <v>78</v>
      </c>
    </row>
    <row r="680" spans="1:2" hidden="1">
      <c r="A680" s="1" t="s">
        <v>79</v>
      </c>
      <c r="B680" s="1" t="s">
        <v>80</v>
      </c>
    </row>
    <row r="681" spans="1:2" hidden="1">
      <c r="A681" s="1" t="s">
        <v>81</v>
      </c>
      <c r="B681" s="1" t="s">
        <v>82</v>
      </c>
    </row>
    <row r="682" spans="1:2" hidden="1">
      <c r="A682" s="1" t="s">
        <v>83</v>
      </c>
      <c r="B682" s="1" t="s">
        <v>84</v>
      </c>
    </row>
    <row r="683" spans="1:2" hidden="1">
      <c r="A683" s="1" t="s">
        <v>85</v>
      </c>
      <c r="B683" s="1" t="s">
        <v>86</v>
      </c>
    </row>
    <row r="684" spans="1:2" hidden="1">
      <c r="A684" s="1" t="s">
        <v>87</v>
      </c>
      <c r="B684" s="1" t="s">
        <v>88</v>
      </c>
    </row>
    <row r="685" spans="1:2" hidden="1">
      <c r="A685" s="1" t="s">
        <v>89</v>
      </c>
      <c r="B685" s="1" t="s">
        <v>90</v>
      </c>
    </row>
    <row r="686" spans="1:2" hidden="1">
      <c r="A686" s="1" t="s">
        <v>91</v>
      </c>
      <c r="B686" s="1" t="s">
        <v>92</v>
      </c>
    </row>
    <row r="687" spans="1:2" hidden="1">
      <c r="A687" s="1" t="s">
        <v>93</v>
      </c>
      <c r="B687" s="1" t="s">
        <v>94</v>
      </c>
    </row>
    <row r="688" spans="1:2" hidden="1">
      <c r="A688" s="1" t="s">
        <v>95</v>
      </c>
      <c r="B688" s="1" t="s">
        <v>96</v>
      </c>
    </row>
    <row r="689" spans="1:2" hidden="1">
      <c r="A689" s="1" t="s">
        <v>97</v>
      </c>
      <c r="B689" s="1" t="s">
        <v>98</v>
      </c>
    </row>
    <row r="690" spans="1:2" hidden="1">
      <c r="A690" s="1" t="s">
        <v>99</v>
      </c>
      <c r="B690" s="1" t="s">
        <v>100</v>
      </c>
    </row>
    <row r="691" spans="1:2" hidden="1">
      <c r="A691" s="1" t="s">
        <v>101</v>
      </c>
      <c r="B691" s="1" t="s">
        <v>46</v>
      </c>
    </row>
    <row r="692" spans="1:2" hidden="1">
      <c r="A692" s="1" t="s">
        <v>102</v>
      </c>
      <c r="B692" s="1" t="s">
        <v>103</v>
      </c>
    </row>
    <row r="693" spans="1:2" hidden="1">
      <c r="A693" s="1" t="s">
        <v>104</v>
      </c>
      <c r="B693" s="1" t="s">
        <v>105</v>
      </c>
    </row>
    <row r="694" spans="1:2" hidden="1">
      <c r="A694" s="1" t="s">
        <v>106</v>
      </c>
      <c r="B694" s="1" t="s">
        <v>107</v>
      </c>
    </row>
    <row r="695" spans="1:2" hidden="1">
      <c r="A695" s="1" t="s">
        <v>108</v>
      </c>
      <c r="B695" s="1" t="s">
        <v>109</v>
      </c>
    </row>
    <row r="696" spans="1:2" hidden="1">
      <c r="A696" s="1" t="s">
        <v>110</v>
      </c>
      <c r="B696" s="1" t="s">
        <v>111</v>
      </c>
    </row>
    <row r="697" spans="1:2" hidden="1">
      <c r="A697" s="1" t="s">
        <v>112</v>
      </c>
      <c r="B697" s="1" t="s">
        <v>113</v>
      </c>
    </row>
    <row r="698" spans="1:2" hidden="1">
      <c r="A698" s="1" t="s">
        <v>114</v>
      </c>
      <c r="B698" s="1" t="s">
        <v>115</v>
      </c>
    </row>
    <row r="699" spans="1:2" hidden="1">
      <c r="A699" s="1" t="s">
        <v>116</v>
      </c>
      <c r="B699" s="1" t="s">
        <v>117</v>
      </c>
    </row>
    <row r="700" spans="1:2" hidden="1">
      <c r="A700" s="1" t="s">
        <v>118</v>
      </c>
      <c r="B700" s="1" t="s">
        <v>119</v>
      </c>
    </row>
    <row r="701" spans="1:2" hidden="1">
      <c r="A701" s="1" t="s">
        <v>120</v>
      </c>
      <c r="B701" s="1" t="s">
        <v>121</v>
      </c>
    </row>
    <row r="702" spans="1:2" hidden="1">
      <c r="A702" s="1" t="s">
        <v>122</v>
      </c>
      <c r="B702" s="1" t="s">
        <v>123</v>
      </c>
    </row>
    <row r="703" spans="1:2" hidden="1">
      <c r="A703" s="1" t="s">
        <v>124</v>
      </c>
      <c r="B703" s="1" t="s">
        <v>125</v>
      </c>
    </row>
    <row r="704" spans="1:2" hidden="1">
      <c r="A704" s="1" t="s">
        <v>126</v>
      </c>
      <c r="B704" s="1" t="s">
        <v>127</v>
      </c>
    </row>
    <row r="705" spans="1:2" hidden="1">
      <c r="A705" s="1" t="s">
        <v>128</v>
      </c>
      <c r="B705" s="1" t="s">
        <v>100</v>
      </c>
    </row>
    <row r="706" spans="1:2" hidden="1">
      <c r="A706" s="1" t="s">
        <v>129</v>
      </c>
      <c r="B706" s="1" t="s">
        <v>130</v>
      </c>
    </row>
    <row r="707" spans="1:2" hidden="1">
      <c r="A707" s="1" t="s">
        <v>131</v>
      </c>
      <c r="B707" s="1" t="s">
        <v>132</v>
      </c>
    </row>
    <row r="708" spans="1:2" hidden="1">
      <c r="A708" s="1" t="s">
        <v>133</v>
      </c>
      <c r="B708" s="1" t="s">
        <v>134</v>
      </c>
    </row>
    <row r="709" spans="1:2" hidden="1">
      <c r="A709" s="1" t="s">
        <v>135</v>
      </c>
      <c r="B709" s="1" t="s">
        <v>136</v>
      </c>
    </row>
    <row r="710" spans="1:2" hidden="1">
      <c r="A710" s="1" t="s">
        <v>137</v>
      </c>
      <c r="B710" s="1" t="s">
        <v>138</v>
      </c>
    </row>
    <row r="711" spans="1:2" hidden="1">
      <c r="A711" s="1" t="s">
        <v>139</v>
      </c>
      <c r="B711" s="1" t="s">
        <v>140</v>
      </c>
    </row>
    <row r="712" spans="1:2" hidden="1">
      <c r="A712" s="1" t="s">
        <v>141</v>
      </c>
      <c r="B712" s="1" t="s">
        <v>142</v>
      </c>
    </row>
    <row r="713" spans="1:2" hidden="1">
      <c r="A713" s="1" t="s">
        <v>143</v>
      </c>
      <c r="B713" s="1" t="s">
        <v>144</v>
      </c>
    </row>
    <row r="714" spans="1:2" hidden="1">
      <c r="A714" s="1" t="s">
        <v>145</v>
      </c>
      <c r="B714" s="1" t="s">
        <v>146</v>
      </c>
    </row>
    <row r="715" spans="1:2" hidden="1">
      <c r="A715" s="1" t="s">
        <v>147</v>
      </c>
      <c r="B715" s="1" t="s">
        <v>148</v>
      </c>
    </row>
    <row r="716" spans="1:2" hidden="1">
      <c r="A716" s="1" t="s">
        <v>149</v>
      </c>
      <c r="B716" s="1" t="s">
        <v>150</v>
      </c>
    </row>
    <row r="717" spans="1:2" hidden="1">
      <c r="A717" s="1" t="s">
        <v>151</v>
      </c>
      <c r="B717" s="1" t="s">
        <v>152</v>
      </c>
    </row>
    <row r="718" spans="1:2" hidden="1">
      <c r="A718" s="1" t="s">
        <v>153</v>
      </c>
      <c r="B718" s="1" t="s">
        <v>154</v>
      </c>
    </row>
    <row r="719" spans="1:2" hidden="1">
      <c r="A719" s="1" t="s">
        <v>155</v>
      </c>
      <c r="B719" s="1" t="s">
        <v>156</v>
      </c>
    </row>
    <row r="720" spans="1:2" hidden="1">
      <c r="A720" s="1" t="s">
        <v>157</v>
      </c>
      <c r="B720" s="1" t="s">
        <v>158</v>
      </c>
    </row>
    <row r="721" spans="1:2" hidden="1">
      <c r="A721" s="1" t="s">
        <v>159</v>
      </c>
      <c r="B721" s="1" t="s">
        <v>160</v>
      </c>
    </row>
    <row r="722" spans="1:2" hidden="1">
      <c r="A722" s="1" t="s">
        <v>161</v>
      </c>
      <c r="B722" s="1" t="s">
        <v>162</v>
      </c>
    </row>
    <row r="723" spans="1:2" hidden="1">
      <c r="A723" s="1" t="s">
        <v>163</v>
      </c>
      <c r="B723" s="1" t="s">
        <v>164</v>
      </c>
    </row>
    <row r="724" spans="1:2" hidden="1">
      <c r="A724" s="1" t="s">
        <v>165</v>
      </c>
      <c r="B724" s="1" t="s">
        <v>166</v>
      </c>
    </row>
    <row r="725" spans="1:2" hidden="1">
      <c r="A725" s="1" t="s">
        <v>167</v>
      </c>
      <c r="B725" s="1" t="s">
        <v>168</v>
      </c>
    </row>
    <row r="726" spans="1:2" hidden="1">
      <c r="A726" s="1" t="s">
        <v>169</v>
      </c>
      <c r="B726" s="1" t="s">
        <v>170</v>
      </c>
    </row>
    <row r="727" spans="1:2" hidden="1">
      <c r="A727" s="1" t="s">
        <v>171</v>
      </c>
      <c r="B727" s="1" t="s">
        <v>172</v>
      </c>
    </row>
    <row r="728" spans="1:2" hidden="1">
      <c r="A728" s="1" t="s">
        <v>173</v>
      </c>
      <c r="B728" s="1" t="s">
        <v>174</v>
      </c>
    </row>
    <row r="729" spans="1:2" hidden="1">
      <c r="A729" s="1" t="s">
        <v>175</v>
      </c>
      <c r="B729" s="1" t="s">
        <v>176</v>
      </c>
    </row>
    <row r="730" spans="1:2" hidden="1">
      <c r="A730" s="1" t="s">
        <v>177</v>
      </c>
      <c r="B730" s="1" t="s">
        <v>178</v>
      </c>
    </row>
    <row r="731" spans="1:2" hidden="1">
      <c r="A731" s="1" t="s">
        <v>179</v>
      </c>
      <c r="B731" s="1" t="s">
        <v>180</v>
      </c>
    </row>
    <row r="732" spans="1:2" hidden="1">
      <c r="A732" s="1" t="s">
        <v>181</v>
      </c>
      <c r="B732" s="1" t="s">
        <v>182</v>
      </c>
    </row>
    <row r="733" spans="1:2" hidden="1">
      <c r="A733" s="1" t="s">
        <v>183</v>
      </c>
      <c r="B733" s="1" t="s">
        <v>184</v>
      </c>
    </row>
    <row r="734" spans="1:2" hidden="1">
      <c r="A734" s="1" t="s">
        <v>185</v>
      </c>
      <c r="B734" s="1" t="s">
        <v>186</v>
      </c>
    </row>
    <row r="735" spans="1:2" hidden="1">
      <c r="A735" s="1" t="s">
        <v>187</v>
      </c>
      <c r="B735" s="1" t="s">
        <v>188</v>
      </c>
    </row>
    <row r="736" spans="1:2" hidden="1">
      <c r="A736" s="1" t="s">
        <v>189</v>
      </c>
      <c r="B736" s="1" t="s">
        <v>190</v>
      </c>
    </row>
    <row r="737" spans="1:2" hidden="1">
      <c r="A737" s="1" t="s">
        <v>191</v>
      </c>
      <c r="B737" s="1" t="s">
        <v>192</v>
      </c>
    </row>
    <row r="738" spans="1:2" hidden="1">
      <c r="A738" s="1" t="s">
        <v>193</v>
      </c>
      <c r="B738" s="1" t="s">
        <v>194</v>
      </c>
    </row>
    <row r="739" spans="1:2" hidden="1">
      <c r="A739" s="1" t="s">
        <v>195</v>
      </c>
      <c r="B739" s="1" t="s">
        <v>196</v>
      </c>
    </row>
    <row r="740" spans="1:2" hidden="1">
      <c r="A740" s="1" t="s">
        <v>197</v>
      </c>
      <c r="B740" s="1" t="s">
        <v>198</v>
      </c>
    </row>
    <row r="741" spans="1:2" hidden="1">
      <c r="A741" s="1" t="s">
        <v>199</v>
      </c>
      <c r="B741" s="1" t="s">
        <v>200</v>
      </c>
    </row>
    <row r="742" spans="1:2" hidden="1">
      <c r="A742" s="1" t="s">
        <v>201</v>
      </c>
      <c r="B742" s="1" t="s">
        <v>202</v>
      </c>
    </row>
    <row r="743" spans="1:2" hidden="1">
      <c r="A743" s="1" t="s">
        <v>203</v>
      </c>
      <c r="B743" s="1" t="s">
        <v>204</v>
      </c>
    </row>
    <row r="744" spans="1:2" hidden="1">
      <c r="A744" s="1" t="s">
        <v>205</v>
      </c>
      <c r="B744" s="1" t="s">
        <v>206</v>
      </c>
    </row>
    <row r="745" spans="1:2" hidden="1">
      <c r="A745" s="1" t="s">
        <v>207</v>
      </c>
      <c r="B745" s="1" t="s">
        <v>208</v>
      </c>
    </row>
    <row r="746" spans="1:2" hidden="1">
      <c r="A746" s="1" t="s">
        <v>209</v>
      </c>
      <c r="B746" s="1" t="s">
        <v>210</v>
      </c>
    </row>
    <row r="747" spans="1:2" hidden="1">
      <c r="A747" s="1" t="s">
        <v>211</v>
      </c>
      <c r="B747" s="1" t="s">
        <v>212</v>
      </c>
    </row>
    <row r="748" spans="1:2" hidden="1">
      <c r="A748" s="1" t="s">
        <v>213</v>
      </c>
      <c r="B748" s="1" t="s">
        <v>214</v>
      </c>
    </row>
    <row r="749" spans="1:2" hidden="1">
      <c r="A749" s="1" t="s">
        <v>215</v>
      </c>
      <c r="B749" s="1" t="s">
        <v>216</v>
      </c>
    </row>
    <row r="750" spans="1:2" hidden="1">
      <c r="A750" s="1" t="s">
        <v>217</v>
      </c>
      <c r="B750" s="1" t="s">
        <v>218</v>
      </c>
    </row>
    <row r="751" spans="1:2" hidden="1">
      <c r="A751" s="1" t="s">
        <v>219</v>
      </c>
      <c r="B751" s="1" t="s">
        <v>220</v>
      </c>
    </row>
    <row r="752" spans="1:2" hidden="1">
      <c r="A752" s="1" t="s">
        <v>221</v>
      </c>
      <c r="B752" s="1" t="s">
        <v>222</v>
      </c>
    </row>
    <row r="753" spans="1:2" hidden="1">
      <c r="A753" s="1" t="s">
        <v>223</v>
      </c>
      <c r="B753" s="1" t="s">
        <v>224</v>
      </c>
    </row>
    <row r="754" spans="1:2" hidden="1">
      <c r="A754" s="1" t="s">
        <v>225</v>
      </c>
      <c r="B754" s="1" t="s">
        <v>226</v>
      </c>
    </row>
    <row r="755" spans="1:2" hidden="1">
      <c r="A755" s="1" t="s">
        <v>227</v>
      </c>
      <c r="B755" s="1" t="s">
        <v>228</v>
      </c>
    </row>
    <row r="756" spans="1:2" hidden="1">
      <c r="A756" s="1" t="s">
        <v>229</v>
      </c>
      <c r="B756" s="1" t="s">
        <v>230</v>
      </c>
    </row>
    <row r="757" spans="1:2" hidden="1">
      <c r="A757" s="1" t="s">
        <v>231</v>
      </c>
      <c r="B757" s="1" t="s">
        <v>232</v>
      </c>
    </row>
    <row r="758" spans="1:2" hidden="1">
      <c r="A758" s="1" t="s">
        <v>233</v>
      </c>
      <c r="B758" s="1" t="s">
        <v>234</v>
      </c>
    </row>
    <row r="759" spans="1:2" hidden="1">
      <c r="A759" s="1" t="s">
        <v>235</v>
      </c>
      <c r="B759" s="1" t="s">
        <v>236</v>
      </c>
    </row>
    <row r="760" spans="1:2" hidden="1">
      <c r="A760" s="1" t="s">
        <v>237</v>
      </c>
      <c r="B760" s="1" t="s">
        <v>238</v>
      </c>
    </row>
    <row r="761" spans="1:2" hidden="1">
      <c r="A761" s="1" t="s">
        <v>239</v>
      </c>
      <c r="B761" s="1" t="s">
        <v>240</v>
      </c>
    </row>
    <row r="762" spans="1:2" hidden="1">
      <c r="A762" s="1" t="s">
        <v>241</v>
      </c>
      <c r="B762" s="1" t="s">
        <v>242</v>
      </c>
    </row>
    <row r="763" spans="1:2" hidden="1">
      <c r="A763" s="1" t="s">
        <v>243</v>
      </c>
      <c r="B763" s="1" t="s">
        <v>244</v>
      </c>
    </row>
    <row r="764" spans="1:2" hidden="1">
      <c r="A764" s="1" t="s">
        <v>245</v>
      </c>
      <c r="B764" s="1" t="s">
        <v>246</v>
      </c>
    </row>
    <row r="765" spans="1:2" hidden="1">
      <c r="A765" s="1" t="s">
        <v>247</v>
      </c>
      <c r="B765" s="1" t="s">
        <v>248</v>
      </c>
    </row>
    <row r="766" spans="1:2" hidden="1">
      <c r="A766" s="1" t="s">
        <v>249</v>
      </c>
      <c r="B766" s="1" t="s">
        <v>250</v>
      </c>
    </row>
    <row r="767" spans="1:2" hidden="1">
      <c r="A767" s="1" t="s">
        <v>251</v>
      </c>
      <c r="B767" s="1" t="s">
        <v>252</v>
      </c>
    </row>
    <row r="768" spans="1:2" hidden="1">
      <c r="A768" s="1" t="s">
        <v>253</v>
      </c>
      <c r="B768" s="1" t="s">
        <v>254</v>
      </c>
    </row>
    <row r="769" spans="1:2" hidden="1">
      <c r="A769" s="1" t="s">
        <v>255</v>
      </c>
      <c r="B769" s="1" t="s">
        <v>256</v>
      </c>
    </row>
    <row r="770" spans="1:2" hidden="1">
      <c r="A770" s="1" t="s">
        <v>257</v>
      </c>
      <c r="B770" s="1" t="s">
        <v>258</v>
      </c>
    </row>
    <row r="771" spans="1:2" hidden="1">
      <c r="A771" s="1" t="s">
        <v>259</v>
      </c>
      <c r="B771" s="1" t="s">
        <v>260</v>
      </c>
    </row>
    <row r="772" spans="1:2" hidden="1">
      <c r="A772" s="1" t="s">
        <v>261</v>
      </c>
      <c r="B772" s="1" t="s">
        <v>262</v>
      </c>
    </row>
    <row r="773" spans="1:2" hidden="1">
      <c r="A773" s="1" t="s">
        <v>263</v>
      </c>
      <c r="B773" s="1" t="s">
        <v>264</v>
      </c>
    </row>
    <row r="774" spans="1:2" hidden="1">
      <c r="A774" s="1" t="s">
        <v>265</v>
      </c>
      <c r="B774" s="1" t="s">
        <v>266</v>
      </c>
    </row>
    <row r="775" spans="1:2" hidden="1">
      <c r="A775" s="1" t="s">
        <v>267</v>
      </c>
      <c r="B775" s="1" t="s">
        <v>268</v>
      </c>
    </row>
    <row r="776" spans="1:2" hidden="1">
      <c r="A776" s="1" t="s">
        <v>269</v>
      </c>
      <c r="B776" s="1" t="s">
        <v>270</v>
      </c>
    </row>
    <row r="777" spans="1:2" hidden="1">
      <c r="A777" s="1" t="s">
        <v>271</v>
      </c>
      <c r="B777" s="1" t="s">
        <v>272</v>
      </c>
    </row>
    <row r="778" spans="1:2" hidden="1">
      <c r="A778" s="1" t="s">
        <v>273</v>
      </c>
      <c r="B778" s="1" t="s">
        <v>274</v>
      </c>
    </row>
    <row r="779" spans="1:2" hidden="1">
      <c r="A779" s="1" t="s">
        <v>275</v>
      </c>
      <c r="B779" s="1" t="s">
        <v>276</v>
      </c>
    </row>
    <row r="780" spans="1:2" hidden="1">
      <c r="A780" s="1" t="s">
        <v>277</v>
      </c>
      <c r="B780" s="1" t="s">
        <v>278</v>
      </c>
    </row>
    <row r="781" spans="1:2" hidden="1">
      <c r="A781" s="1" t="s">
        <v>279</v>
      </c>
      <c r="B781" s="1" t="s">
        <v>280</v>
      </c>
    </row>
    <row r="782" spans="1:2" hidden="1">
      <c r="A782" s="1" t="s">
        <v>281</v>
      </c>
      <c r="B782" s="1" t="s">
        <v>282</v>
      </c>
    </row>
    <row r="783" spans="1:2" hidden="1">
      <c r="A783" s="1" t="s">
        <v>283</v>
      </c>
      <c r="B783" s="1" t="s">
        <v>284</v>
      </c>
    </row>
    <row r="784" spans="1:2" hidden="1">
      <c r="A784" s="1" t="s">
        <v>285</v>
      </c>
      <c r="B784" s="1" t="s">
        <v>286</v>
      </c>
    </row>
    <row r="785" spans="1:5" hidden="1">
      <c r="A785" s="1" t="s">
        <v>287</v>
      </c>
      <c r="B785" s="1" t="s">
        <v>288</v>
      </c>
    </row>
    <row r="786" spans="1:5" hidden="1">
      <c r="A786" s="1" t="s">
        <v>289</v>
      </c>
      <c r="B786" s="1" t="s">
        <v>290</v>
      </c>
    </row>
    <row r="787" spans="1:5" hidden="1"/>
    <row r="788" spans="1:5" hidden="1"/>
    <row r="789" spans="1:5" hidden="1"/>
    <row r="790" spans="1:5" hidden="1">
      <c r="C790" s="1" t="s">
        <v>291</v>
      </c>
      <c r="D790" s="1" t="s">
        <v>292</v>
      </c>
      <c r="E790" s="1" t="s">
        <v>293</v>
      </c>
    </row>
    <row r="791" spans="1:5" hidden="1">
      <c r="C791" s="1" t="s">
        <v>308</v>
      </c>
      <c r="D791" s="1" t="s">
        <v>294</v>
      </c>
      <c r="E791" s="1" t="s">
        <v>295</v>
      </c>
    </row>
    <row r="792" spans="1:5" hidden="1">
      <c r="C792" s="1" t="s">
        <v>307</v>
      </c>
      <c r="E792" s="1" t="s">
        <v>296</v>
      </c>
    </row>
    <row r="793" spans="1:5" hidden="1">
      <c r="E793" s="1" t="s">
        <v>297</v>
      </c>
    </row>
    <row r="794" spans="1:5" hidden="1"/>
    <row r="795" spans="1:5" hidden="1"/>
    <row r="796" spans="1:5" hidden="1"/>
    <row r="797" spans="1:5" hidden="1"/>
    <row r="798" spans="1:5" hidden="1"/>
    <row r="799" spans="1:5" hidden="1">
      <c r="C799" s="1" t="s">
        <v>318</v>
      </c>
    </row>
    <row r="800" spans="1:5" hidden="1">
      <c r="C800" s="1" t="s">
        <v>319</v>
      </c>
    </row>
    <row r="801" spans="3:3" hidden="1">
      <c r="C801" s="1" t="s">
        <v>320</v>
      </c>
    </row>
    <row r="802" spans="3:3" hidden="1"/>
    <row r="803" spans="3:3" hidden="1"/>
    <row r="804" spans="3:3" hidden="1"/>
    <row r="805" spans="3:3" hidden="1"/>
    <row r="806" spans="3:3" hidden="1"/>
    <row r="807" spans="3:3" hidden="1"/>
    <row r="808" spans="3:3" hidden="1"/>
    <row r="809" spans="3:3" hidden="1"/>
    <row r="810" spans="3:3" hidden="1"/>
    <row r="811" spans="3:3" hidden="1"/>
    <row r="812" spans="3:3" hidden="1"/>
    <row r="813" spans="3:3" hidden="1"/>
    <row r="814" spans="3:3" hidden="1"/>
    <row r="815" spans="3:3" hidden="1"/>
    <row r="816" spans="3:3"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486 G484 O484 G488 O487:O488 F502 Q428 G426 O426 G430 O429:O430 F444 Q225 G223 O223 G227 O226:O227 F241 Q254 G252 O252 G256 O255:O256 F270 Q283 G281 O281 G285 O284:O285 F299 Q312 G310 O310 G314 O313:O314 F328 Q341 G339 O339 G343 O342:O343 F357 Q370 G368 O368 G372 O371:O372 F386 Q399 G397 O397 G401 O400:O401 F415 Q457 G455 O455 G459 O458:O459 F473" name="FIN"/>
    <protectedRange sqref="D8:W10" name="FIN_1"/>
    <protectedRange sqref="D20:W23" name="FIN_2"/>
    <protectedRange sqref="A26 A28 A30" name="FIN_3"/>
    <protectedRange sqref="C41 C72 C103 C132 C161 C190 C481 C423 C220 C249 C278 C307 C336 C365 C394 C452" name="FIN_4"/>
    <protectedRange sqref="K43 K74 K105 K134 K163 K192 K483 K425 K222 K251 K280 K309 K338 K367 K396 K454" name="FIN_5"/>
    <protectedRange sqref="I52:T53 I57:T58 I83:T84 I88:T89 I114:T115 I119:T120 I143:T144 I148:T149 I172:T173 I177:T178 I201:T202 I206:T207 I492:T493 I497:T498 I439:T440 I376:T377 I231:T232 I236:T237 I260:T261 I265:T266 I289:T290 I294:T295 I323:T324 I347:T348 I352:T353 I381:T382 I410:T411 I434:T435 I463:T464 I468:T469 I318:T319 I405:T406" name="FIN_6"/>
    <protectedRange sqref="D52:E53 D114:E115 D143:E144 D201:E202 D260:E261 D289:E290 D231:E232 D318:E319 D347:E348 D376:E377 D405:E406 D434:E435 D83:E84 D172:E173 D463:E464 D492:E493" name="FIN_7"/>
    <protectedRange sqref="D57:E58 D88:E89 D119:E120 D148:E149 D177:E178 D206:E207 D497:E498 D439:E440 D236:E237 D265:E266 D294:E295 D323:E324 D352:E353 D381:E382 D410:E411 D468:E469" name="FIN_8"/>
    <protectedRange sqref="D12:W15" name="FIN_1_1"/>
  </protectedRanges>
  <dataConsolidate/>
  <mergeCells count="1229">
    <mergeCell ref="A528:A537"/>
    <mergeCell ref="A508:A527"/>
    <mergeCell ref="W528:W529"/>
    <mergeCell ref="B536:B537"/>
    <mergeCell ref="C536:D537"/>
    <mergeCell ref="E536:E537"/>
    <mergeCell ref="F536:H536"/>
    <mergeCell ref="F537:H537"/>
    <mergeCell ref="F525:H525"/>
    <mergeCell ref="F527:H527"/>
    <mergeCell ref="B510:B511"/>
    <mergeCell ref="C510:D511"/>
    <mergeCell ref="E510:E511"/>
    <mergeCell ref="F510:H510"/>
    <mergeCell ref="W510:W511"/>
    <mergeCell ref="F511:H511"/>
    <mergeCell ref="C592:D593"/>
    <mergeCell ref="W536:W537"/>
    <mergeCell ref="F570:H570"/>
    <mergeCell ref="W570:W571"/>
    <mergeCell ref="F571:H571"/>
    <mergeCell ref="B582:B583"/>
    <mergeCell ref="C582:D583"/>
    <mergeCell ref="E582:E583"/>
    <mergeCell ref="F582:H582"/>
    <mergeCell ref="W582:W583"/>
    <mergeCell ref="F583:H583"/>
    <mergeCell ref="B584:B585"/>
    <mergeCell ref="C584:D585"/>
    <mergeCell ref="E584:E585"/>
    <mergeCell ref="F584:H584"/>
    <mergeCell ref="W584:W585"/>
    <mergeCell ref="H15:Q15"/>
    <mergeCell ref="A582:A595"/>
    <mergeCell ref="E592:E593"/>
    <mergeCell ref="F592:H592"/>
    <mergeCell ref="W592:W593"/>
    <mergeCell ref="F593:H593"/>
    <mergeCell ref="C588:D589"/>
    <mergeCell ref="E588:E589"/>
    <mergeCell ref="F588:H588"/>
    <mergeCell ref="W588:W589"/>
    <mergeCell ref="F589:H589"/>
    <mergeCell ref="B590:B591"/>
    <mergeCell ref="C590:D591"/>
    <mergeCell ref="E590:E591"/>
    <mergeCell ref="F590:H590"/>
    <mergeCell ref="W590:W591"/>
    <mergeCell ref="F591:H591"/>
    <mergeCell ref="F562:H562"/>
    <mergeCell ref="E562:E563"/>
    <mergeCell ref="C562:D563"/>
    <mergeCell ref="F564:H564"/>
    <mergeCell ref="W562:W563"/>
    <mergeCell ref="W564:W565"/>
    <mergeCell ref="F563:H563"/>
    <mergeCell ref="E522:E523"/>
    <mergeCell ref="F522:H522"/>
    <mergeCell ref="W522:W523"/>
    <mergeCell ref="F523:H523"/>
    <mergeCell ref="B518:B519"/>
    <mergeCell ref="C518:D519"/>
    <mergeCell ref="C570:D571"/>
    <mergeCell ref="E570:E571"/>
    <mergeCell ref="F585:H585"/>
    <mergeCell ref="B594:B595"/>
    <mergeCell ref="C594:D595"/>
    <mergeCell ref="B580:B581"/>
    <mergeCell ref="C580:D581"/>
    <mergeCell ref="E580:E581"/>
    <mergeCell ref="F580:H580"/>
    <mergeCell ref="W580:W581"/>
    <mergeCell ref="F581:H581"/>
    <mergeCell ref="A576:A579"/>
    <mergeCell ref="B576:B577"/>
    <mergeCell ref="C576:D577"/>
    <mergeCell ref="E576:E577"/>
    <mergeCell ref="F576:H576"/>
    <mergeCell ref="W576:W577"/>
    <mergeCell ref="F577:H577"/>
    <mergeCell ref="B578:B579"/>
    <mergeCell ref="C578:D579"/>
    <mergeCell ref="E578:E579"/>
    <mergeCell ref="F578:H578"/>
    <mergeCell ref="W578:W579"/>
    <mergeCell ref="F579:H579"/>
    <mergeCell ref="F594:H594"/>
    <mergeCell ref="W594:W595"/>
    <mergeCell ref="F595:H595"/>
    <mergeCell ref="B586:B587"/>
    <mergeCell ref="C586:D587"/>
    <mergeCell ref="E586:E587"/>
    <mergeCell ref="F586:H586"/>
    <mergeCell ref="W586:W587"/>
    <mergeCell ref="F587:H587"/>
    <mergeCell ref="B588:B589"/>
    <mergeCell ref="B592:B593"/>
    <mergeCell ref="A439:B439"/>
    <mergeCell ref="C439:D439"/>
    <mergeCell ref="F439:H439"/>
    <mergeCell ref="W439:W440"/>
    <mergeCell ref="A440:B440"/>
    <mergeCell ref="C440:D440"/>
    <mergeCell ref="F440:H440"/>
    <mergeCell ref="A442:V442"/>
    <mergeCell ref="A444:E444"/>
    <mergeCell ref="F444:W444"/>
    <mergeCell ref="A483:B483"/>
    <mergeCell ref="E483:F483"/>
    <mergeCell ref="G483:J483"/>
    <mergeCell ref="M483:P483"/>
    <mergeCell ref="Q483:W483"/>
    <mergeCell ref="C485:F485"/>
    <mergeCell ref="O485:V485"/>
    <mergeCell ref="A479:B479"/>
    <mergeCell ref="C479:W479"/>
    <mergeCell ref="A481:B481"/>
    <mergeCell ref="E481:F481"/>
    <mergeCell ref="G481:J481"/>
    <mergeCell ref="M481:P481"/>
    <mergeCell ref="Q481:W481"/>
    <mergeCell ref="A446:B446"/>
    <mergeCell ref="C446:W446"/>
    <mergeCell ref="A448:W448"/>
    <mergeCell ref="A450:B450"/>
    <mergeCell ref="C450:W450"/>
    <mergeCell ref="A452:B452"/>
    <mergeCell ref="E452:F452"/>
    <mergeCell ref="A434:B434"/>
    <mergeCell ref="C434:D434"/>
    <mergeCell ref="F434:H434"/>
    <mergeCell ref="W434:W435"/>
    <mergeCell ref="A435:B435"/>
    <mergeCell ref="C435:D435"/>
    <mergeCell ref="F435:H435"/>
    <mergeCell ref="A436:W436"/>
    <mergeCell ref="A437:B438"/>
    <mergeCell ref="C437:D438"/>
    <mergeCell ref="E437:E438"/>
    <mergeCell ref="F437:T437"/>
    <mergeCell ref="V437:V438"/>
    <mergeCell ref="W437:W438"/>
    <mergeCell ref="F438:H438"/>
    <mergeCell ref="E429:F429"/>
    <mergeCell ref="A431:W431"/>
    <mergeCell ref="A432:B433"/>
    <mergeCell ref="C432:D433"/>
    <mergeCell ref="E432:E433"/>
    <mergeCell ref="F432:T432"/>
    <mergeCell ref="V432:V433"/>
    <mergeCell ref="W432:W433"/>
    <mergeCell ref="F433:H433"/>
    <mergeCell ref="A425:B425"/>
    <mergeCell ref="E425:F425"/>
    <mergeCell ref="G425:J425"/>
    <mergeCell ref="M425:P425"/>
    <mergeCell ref="Q425:W425"/>
    <mergeCell ref="C427:F427"/>
    <mergeCell ref="O427:V427"/>
    <mergeCell ref="E428:F428"/>
    <mergeCell ref="O428:V428"/>
    <mergeCell ref="A417:B417"/>
    <mergeCell ref="C417:W417"/>
    <mergeCell ref="A419:W419"/>
    <mergeCell ref="A421:B421"/>
    <mergeCell ref="C421:W421"/>
    <mergeCell ref="A423:B423"/>
    <mergeCell ref="E423:F423"/>
    <mergeCell ref="G423:J423"/>
    <mergeCell ref="M423:P423"/>
    <mergeCell ref="Q423:W423"/>
    <mergeCell ref="A410:B410"/>
    <mergeCell ref="C410:D410"/>
    <mergeCell ref="F410:H410"/>
    <mergeCell ref="W410:W411"/>
    <mergeCell ref="A411:B411"/>
    <mergeCell ref="C411:D411"/>
    <mergeCell ref="F411:H411"/>
    <mergeCell ref="A413:V413"/>
    <mergeCell ref="A415:E415"/>
    <mergeCell ref="F415:W415"/>
    <mergeCell ref="A405:B405"/>
    <mergeCell ref="C405:D405"/>
    <mergeCell ref="F405:H405"/>
    <mergeCell ref="W405:W406"/>
    <mergeCell ref="A406:B406"/>
    <mergeCell ref="C406:D406"/>
    <mergeCell ref="F406:H406"/>
    <mergeCell ref="A407:W407"/>
    <mergeCell ref="A408:B409"/>
    <mergeCell ref="C408:D409"/>
    <mergeCell ref="E408:E409"/>
    <mergeCell ref="F408:T408"/>
    <mergeCell ref="V408:V409"/>
    <mergeCell ref="W408:W409"/>
    <mergeCell ref="F409:H409"/>
    <mergeCell ref="E400:F400"/>
    <mergeCell ref="A402:W402"/>
    <mergeCell ref="A403:B404"/>
    <mergeCell ref="C403:D404"/>
    <mergeCell ref="E403:E404"/>
    <mergeCell ref="F403:T403"/>
    <mergeCell ref="V403:V404"/>
    <mergeCell ref="W403:W404"/>
    <mergeCell ref="F404:H404"/>
    <mergeCell ref="A396:B396"/>
    <mergeCell ref="E396:F396"/>
    <mergeCell ref="G396:J396"/>
    <mergeCell ref="M396:P396"/>
    <mergeCell ref="Q396:W396"/>
    <mergeCell ref="C398:F398"/>
    <mergeCell ref="O398:V398"/>
    <mergeCell ref="E399:F399"/>
    <mergeCell ref="O399:V399"/>
    <mergeCell ref="A388:B388"/>
    <mergeCell ref="C388:W388"/>
    <mergeCell ref="A390:W390"/>
    <mergeCell ref="A392:B392"/>
    <mergeCell ref="C392:W392"/>
    <mergeCell ref="A394:B394"/>
    <mergeCell ref="E394:F394"/>
    <mergeCell ref="G394:J394"/>
    <mergeCell ref="M394:P394"/>
    <mergeCell ref="Q394:W394"/>
    <mergeCell ref="A381:B381"/>
    <mergeCell ref="C381:D381"/>
    <mergeCell ref="F381:H381"/>
    <mergeCell ref="W381:W382"/>
    <mergeCell ref="A382:B382"/>
    <mergeCell ref="C382:D382"/>
    <mergeCell ref="F382:H382"/>
    <mergeCell ref="A384:V384"/>
    <mergeCell ref="A386:E386"/>
    <mergeCell ref="F386:W386"/>
    <mergeCell ref="A376:B376"/>
    <mergeCell ref="C376:D376"/>
    <mergeCell ref="F376:H376"/>
    <mergeCell ref="W376:W377"/>
    <mergeCell ref="A377:B377"/>
    <mergeCell ref="C377:D377"/>
    <mergeCell ref="F377:H377"/>
    <mergeCell ref="A378:W378"/>
    <mergeCell ref="A379:B380"/>
    <mergeCell ref="C379:D380"/>
    <mergeCell ref="E379:E380"/>
    <mergeCell ref="F379:T379"/>
    <mergeCell ref="V379:V380"/>
    <mergeCell ref="W379:W380"/>
    <mergeCell ref="F380:H380"/>
    <mergeCell ref="E371:F371"/>
    <mergeCell ref="A373:W373"/>
    <mergeCell ref="A374:B375"/>
    <mergeCell ref="C374:D375"/>
    <mergeCell ref="E374:E375"/>
    <mergeCell ref="F374:T374"/>
    <mergeCell ref="V374:V375"/>
    <mergeCell ref="W374:W375"/>
    <mergeCell ref="F375:H375"/>
    <mergeCell ref="A367:B367"/>
    <mergeCell ref="E367:F367"/>
    <mergeCell ref="G367:J367"/>
    <mergeCell ref="M367:P367"/>
    <mergeCell ref="Q367:W367"/>
    <mergeCell ref="C369:F369"/>
    <mergeCell ref="O369:V369"/>
    <mergeCell ref="E370:F370"/>
    <mergeCell ref="O370:V370"/>
    <mergeCell ref="A359:B359"/>
    <mergeCell ref="C359:W359"/>
    <mergeCell ref="A361:W361"/>
    <mergeCell ref="A363:B363"/>
    <mergeCell ref="C363:W363"/>
    <mergeCell ref="A365:B365"/>
    <mergeCell ref="E365:F365"/>
    <mergeCell ref="G365:J365"/>
    <mergeCell ref="M365:P365"/>
    <mergeCell ref="Q365:W365"/>
    <mergeCell ref="A352:B352"/>
    <mergeCell ref="C352:D352"/>
    <mergeCell ref="F352:H352"/>
    <mergeCell ref="W352:W353"/>
    <mergeCell ref="A353:B353"/>
    <mergeCell ref="C353:D353"/>
    <mergeCell ref="F353:H353"/>
    <mergeCell ref="A355:V355"/>
    <mergeCell ref="A357:E357"/>
    <mergeCell ref="F357:W357"/>
    <mergeCell ref="A347:B347"/>
    <mergeCell ref="C347:D347"/>
    <mergeCell ref="F347:H347"/>
    <mergeCell ref="W347:W348"/>
    <mergeCell ref="A348:B348"/>
    <mergeCell ref="C348:D348"/>
    <mergeCell ref="F348:H348"/>
    <mergeCell ref="A349:W349"/>
    <mergeCell ref="A350:B351"/>
    <mergeCell ref="C350:D351"/>
    <mergeCell ref="E350:E351"/>
    <mergeCell ref="F350:T350"/>
    <mergeCell ref="V350:V351"/>
    <mergeCell ref="W350:W351"/>
    <mergeCell ref="F351:H351"/>
    <mergeCell ref="E342:F342"/>
    <mergeCell ref="A344:W344"/>
    <mergeCell ref="A345:B346"/>
    <mergeCell ref="C345:D346"/>
    <mergeCell ref="E345:E346"/>
    <mergeCell ref="F345:T345"/>
    <mergeCell ref="V345:V346"/>
    <mergeCell ref="W345:W346"/>
    <mergeCell ref="F346:H346"/>
    <mergeCell ref="A338:B338"/>
    <mergeCell ref="E338:F338"/>
    <mergeCell ref="G338:J338"/>
    <mergeCell ref="M338:P338"/>
    <mergeCell ref="Q338:W338"/>
    <mergeCell ref="C340:F340"/>
    <mergeCell ref="O340:V340"/>
    <mergeCell ref="E341:F341"/>
    <mergeCell ref="O341:V341"/>
    <mergeCell ref="A330:B330"/>
    <mergeCell ref="C330:W330"/>
    <mergeCell ref="A332:W332"/>
    <mergeCell ref="A334:B334"/>
    <mergeCell ref="C334:W334"/>
    <mergeCell ref="A336:B336"/>
    <mergeCell ref="E336:F336"/>
    <mergeCell ref="G336:J336"/>
    <mergeCell ref="M336:P336"/>
    <mergeCell ref="Q336:W336"/>
    <mergeCell ref="A323:B323"/>
    <mergeCell ref="C323:D323"/>
    <mergeCell ref="F323:H323"/>
    <mergeCell ref="W323:W324"/>
    <mergeCell ref="A324:B324"/>
    <mergeCell ref="C324:D324"/>
    <mergeCell ref="F324:H324"/>
    <mergeCell ref="A326:V326"/>
    <mergeCell ref="A328:E328"/>
    <mergeCell ref="F328:W328"/>
    <mergeCell ref="A318:B318"/>
    <mergeCell ref="C318:D318"/>
    <mergeCell ref="F318:H318"/>
    <mergeCell ref="W318:W319"/>
    <mergeCell ref="A319:B319"/>
    <mergeCell ref="C319:D319"/>
    <mergeCell ref="F319:H319"/>
    <mergeCell ref="A320:W320"/>
    <mergeCell ref="A321:B322"/>
    <mergeCell ref="C321:D322"/>
    <mergeCell ref="E321:E322"/>
    <mergeCell ref="F321:T321"/>
    <mergeCell ref="V321:V322"/>
    <mergeCell ref="W321:W322"/>
    <mergeCell ref="F322:H322"/>
    <mergeCell ref="E313:F313"/>
    <mergeCell ref="A315:W315"/>
    <mergeCell ref="A316:B317"/>
    <mergeCell ref="C316:D317"/>
    <mergeCell ref="E316:E317"/>
    <mergeCell ref="F316:T316"/>
    <mergeCell ref="V316:V317"/>
    <mergeCell ref="W316:W317"/>
    <mergeCell ref="F317:H317"/>
    <mergeCell ref="A309:B309"/>
    <mergeCell ref="E309:F309"/>
    <mergeCell ref="G309:J309"/>
    <mergeCell ref="M309:P309"/>
    <mergeCell ref="Q309:W309"/>
    <mergeCell ref="C311:F311"/>
    <mergeCell ref="O311:V311"/>
    <mergeCell ref="E312:F312"/>
    <mergeCell ref="O312:V312"/>
    <mergeCell ref="A301:B301"/>
    <mergeCell ref="C301:W301"/>
    <mergeCell ref="A303:W303"/>
    <mergeCell ref="A305:B305"/>
    <mergeCell ref="C305:W305"/>
    <mergeCell ref="A307:B307"/>
    <mergeCell ref="E307:F307"/>
    <mergeCell ref="G307:J307"/>
    <mergeCell ref="M307:P307"/>
    <mergeCell ref="Q307:W307"/>
    <mergeCell ref="A294:B294"/>
    <mergeCell ref="C294:D294"/>
    <mergeCell ref="F294:H294"/>
    <mergeCell ref="W294:W295"/>
    <mergeCell ref="A295:B295"/>
    <mergeCell ref="C295:D295"/>
    <mergeCell ref="F295:H295"/>
    <mergeCell ref="A297:V297"/>
    <mergeCell ref="A299:E299"/>
    <mergeCell ref="F299:W299"/>
    <mergeCell ref="A289:B289"/>
    <mergeCell ref="C289:D289"/>
    <mergeCell ref="F289:H289"/>
    <mergeCell ref="W289:W290"/>
    <mergeCell ref="A290:B290"/>
    <mergeCell ref="C290:D290"/>
    <mergeCell ref="F290:H290"/>
    <mergeCell ref="A291:W291"/>
    <mergeCell ref="A292:B293"/>
    <mergeCell ref="C292:D293"/>
    <mergeCell ref="E292:E293"/>
    <mergeCell ref="F292:T292"/>
    <mergeCell ref="V292:V293"/>
    <mergeCell ref="W292:W293"/>
    <mergeCell ref="F293:H293"/>
    <mergeCell ref="E284:F284"/>
    <mergeCell ref="A286:W286"/>
    <mergeCell ref="A287:B288"/>
    <mergeCell ref="C287:D288"/>
    <mergeCell ref="E287:E288"/>
    <mergeCell ref="F287:T287"/>
    <mergeCell ref="V287:V288"/>
    <mergeCell ref="W287:W288"/>
    <mergeCell ref="F288:H288"/>
    <mergeCell ref="A280:B280"/>
    <mergeCell ref="E280:F280"/>
    <mergeCell ref="G280:J280"/>
    <mergeCell ref="M280:P280"/>
    <mergeCell ref="Q280:W280"/>
    <mergeCell ref="C282:F282"/>
    <mergeCell ref="O282:V282"/>
    <mergeCell ref="E283:F283"/>
    <mergeCell ref="O283:V283"/>
    <mergeCell ref="A272:B272"/>
    <mergeCell ref="C272:W272"/>
    <mergeCell ref="A274:W274"/>
    <mergeCell ref="A276:B276"/>
    <mergeCell ref="C276:W276"/>
    <mergeCell ref="A278:B278"/>
    <mergeCell ref="E278:F278"/>
    <mergeCell ref="G278:J278"/>
    <mergeCell ref="M278:P278"/>
    <mergeCell ref="Q278:W278"/>
    <mergeCell ref="A265:B265"/>
    <mergeCell ref="C265:D265"/>
    <mergeCell ref="F265:H265"/>
    <mergeCell ref="W265:W266"/>
    <mergeCell ref="A266:B266"/>
    <mergeCell ref="C266:D266"/>
    <mergeCell ref="F266:H266"/>
    <mergeCell ref="A268:V268"/>
    <mergeCell ref="A270:E270"/>
    <mergeCell ref="F270:W270"/>
    <mergeCell ref="A260:B260"/>
    <mergeCell ref="C260:D260"/>
    <mergeCell ref="F260:H260"/>
    <mergeCell ref="W260:W261"/>
    <mergeCell ref="A261:B261"/>
    <mergeCell ref="C261:D261"/>
    <mergeCell ref="F261:H261"/>
    <mergeCell ref="A262:W262"/>
    <mergeCell ref="A263:B264"/>
    <mergeCell ref="C263:D264"/>
    <mergeCell ref="E263:E264"/>
    <mergeCell ref="F263:T263"/>
    <mergeCell ref="V263:V264"/>
    <mergeCell ref="W263:W264"/>
    <mergeCell ref="F264:H264"/>
    <mergeCell ref="E255:F255"/>
    <mergeCell ref="A257:W257"/>
    <mergeCell ref="A258:B259"/>
    <mergeCell ref="C258:D259"/>
    <mergeCell ref="E258:E259"/>
    <mergeCell ref="F258:T258"/>
    <mergeCell ref="V258:V259"/>
    <mergeCell ref="W258:W259"/>
    <mergeCell ref="F259:H259"/>
    <mergeCell ref="A251:B251"/>
    <mergeCell ref="E251:F251"/>
    <mergeCell ref="G251:J251"/>
    <mergeCell ref="M251:P251"/>
    <mergeCell ref="Q251:W251"/>
    <mergeCell ref="C253:F253"/>
    <mergeCell ref="O253:V253"/>
    <mergeCell ref="E254:F254"/>
    <mergeCell ref="O254:V254"/>
    <mergeCell ref="A243:B243"/>
    <mergeCell ref="C243:W243"/>
    <mergeCell ref="A245:W245"/>
    <mergeCell ref="A247:B247"/>
    <mergeCell ref="C247:W247"/>
    <mergeCell ref="A249:B249"/>
    <mergeCell ref="E249:F249"/>
    <mergeCell ref="G249:J249"/>
    <mergeCell ref="M249:P249"/>
    <mergeCell ref="Q249:W249"/>
    <mergeCell ref="A239:V239"/>
    <mergeCell ref="A241:E241"/>
    <mergeCell ref="F241:W241"/>
    <mergeCell ref="A231:B231"/>
    <mergeCell ref="C231:D231"/>
    <mergeCell ref="F231:H231"/>
    <mergeCell ref="W231:W232"/>
    <mergeCell ref="A232:B232"/>
    <mergeCell ref="C232:D232"/>
    <mergeCell ref="F232:H232"/>
    <mergeCell ref="A233:W233"/>
    <mergeCell ref="A234:B235"/>
    <mergeCell ref="C234:D235"/>
    <mergeCell ref="E234:E235"/>
    <mergeCell ref="F234:T234"/>
    <mergeCell ref="V234:V235"/>
    <mergeCell ref="W234:W235"/>
    <mergeCell ref="F235:H235"/>
    <mergeCell ref="A229:B230"/>
    <mergeCell ref="C229:D230"/>
    <mergeCell ref="E229:E230"/>
    <mergeCell ref="F229:T229"/>
    <mergeCell ref="V229:V230"/>
    <mergeCell ref="W229:W230"/>
    <mergeCell ref="F230:H230"/>
    <mergeCell ref="A222:B222"/>
    <mergeCell ref="E222:F222"/>
    <mergeCell ref="G222:J222"/>
    <mergeCell ref="M222:P222"/>
    <mergeCell ref="Q222:W222"/>
    <mergeCell ref="C224:F224"/>
    <mergeCell ref="O224:V224"/>
    <mergeCell ref="E225:F225"/>
    <mergeCell ref="O225:V225"/>
    <mergeCell ref="A236:B236"/>
    <mergeCell ref="C236:D236"/>
    <mergeCell ref="F236:H236"/>
    <mergeCell ref="W236:W237"/>
    <mergeCell ref="A237:B237"/>
    <mergeCell ref="C237:D237"/>
    <mergeCell ref="F237:H237"/>
    <mergeCell ref="C2:E2"/>
    <mergeCell ref="F2:T2"/>
    <mergeCell ref="D4:E4"/>
    <mergeCell ref="F4:J4"/>
    <mergeCell ref="A6:W6"/>
    <mergeCell ref="C3:E3"/>
    <mergeCell ref="F3:T3"/>
    <mergeCell ref="A18:W18"/>
    <mergeCell ref="A19:C19"/>
    <mergeCell ref="D19:W19"/>
    <mergeCell ref="A1:B5"/>
    <mergeCell ref="A20:C20"/>
    <mergeCell ref="D20:W20"/>
    <mergeCell ref="A21:C21"/>
    <mergeCell ref="D21:W21"/>
    <mergeCell ref="A8:C8"/>
    <mergeCell ref="D8:W8"/>
    <mergeCell ref="A9:C9"/>
    <mergeCell ref="D9:W9"/>
    <mergeCell ref="A10:C10"/>
    <mergeCell ref="D10:W10"/>
    <mergeCell ref="A12:C12"/>
    <mergeCell ref="D12:G12"/>
    <mergeCell ref="H12:Q12"/>
    <mergeCell ref="A13:B13"/>
    <mergeCell ref="D13:G13"/>
    <mergeCell ref="H13:Q13"/>
    <mergeCell ref="A14:C14"/>
    <mergeCell ref="D14:G14"/>
    <mergeCell ref="H14:Q14"/>
    <mergeCell ref="A15:B15"/>
    <mergeCell ref="D15:G15"/>
    <mergeCell ref="A27:W27"/>
    <mergeCell ref="A28:W28"/>
    <mergeCell ref="A29:W29"/>
    <mergeCell ref="A30:W30"/>
    <mergeCell ref="A33:W33"/>
    <mergeCell ref="A35:B35"/>
    <mergeCell ref="C35:W35"/>
    <mergeCell ref="A22:C22"/>
    <mergeCell ref="D22:W22"/>
    <mergeCell ref="A23:C23"/>
    <mergeCell ref="D23:W23"/>
    <mergeCell ref="A25:W25"/>
    <mergeCell ref="A26:W26"/>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E46:F46"/>
    <mergeCell ref="O46:V46"/>
    <mergeCell ref="E47:F47"/>
    <mergeCell ref="A49:W49"/>
    <mergeCell ref="A50:B51"/>
    <mergeCell ref="C50:D51"/>
    <mergeCell ref="E50:E51"/>
    <mergeCell ref="F50:T50"/>
    <mergeCell ref="V50:V51"/>
    <mergeCell ref="W50:W51"/>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A60:V60"/>
    <mergeCell ref="A62:E62"/>
    <mergeCell ref="F62:W62"/>
    <mergeCell ref="A64:W64"/>
    <mergeCell ref="A66:B66"/>
    <mergeCell ref="C66:W66"/>
    <mergeCell ref="A57:B57"/>
    <mergeCell ref="C57:D57"/>
    <mergeCell ref="F57:H57"/>
    <mergeCell ref="W57:W58"/>
    <mergeCell ref="A58:B58"/>
    <mergeCell ref="C58:D58"/>
    <mergeCell ref="F58:H58"/>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E77:F77"/>
    <mergeCell ref="O77:V77"/>
    <mergeCell ref="E78:F78"/>
    <mergeCell ref="A80:W80"/>
    <mergeCell ref="A81:B82"/>
    <mergeCell ref="C81:D82"/>
    <mergeCell ref="E81:E82"/>
    <mergeCell ref="F81:T81"/>
    <mergeCell ref="V81:V82"/>
    <mergeCell ref="W81:W82"/>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E108:F108"/>
    <mergeCell ref="O108:V108"/>
    <mergeCell ref="E109:F109"/>
    <mergeCell ref="A111:W111"/>
    <mergeCell ref="A112:B113"/>
    <mergeCell ref="C112:D113"/>
    <mergeCell ref="E112:E113"/>
    <mergeCell ref="F112:T112"/>
    <mergeCell ref="V112:V113"/>
    <mergeCell ref="W112:W113"/>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E137:F137"/>
    <mergeCell ref="O137:V137"/>
    <mergeCell ref="E138:F138"/>
    <mergeCell ref="A140:W140"/>
    <mergeCell ref="A141:B142"/>
    <mergeCell ref="C141:D142"/>
    <mergeCell ref="E141:E142"/>
    <mergeCell ref="F141:T141"/>
    <mergeCell ref="V141:V142"/>
    <mergeCell ref="W141:W142"/>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E166:F166"/>
    <mergeCell ref="O166:V166"/>
    <mergeCell ref="E167:F167"/>
    <mergeCell ref="A169:W169"/>
    <mergeCell ref="A170:B171"/>
    <mergeCell ref="C170:D171"/>
    <mergeCell ref="E170:E171"/>
    <mergeCell ref="F170:T170"/>
    <mergeCell ref="V170:V171"/>
    <mergeCell ref="W170:W171"/>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92:B192"/>
    <mergeCell ref="E192:F192"/>
    <mergeCell ref="G192:J192"/>
    <mergeCell ref="M192:P192"/>
    <mergeCell ref="Q192:W192"/>
    <mergeCell ref="F200:H200"/>
    <mergeCell ref="A201:B201"/>
    <mergeCell ref="C201:D201"/>
    <mergeCell ref="F201:H201"/>
    <mergeCell ref="W201:W202"/>
    <mergeCell ref="A202:B202"/>
    <mergeCell ref="C202:D202"/>
    <mergeCell ref="F202:H202"/>
    <mergeCell ref="A209:V209"/>
    <mergeCell ref="C194:F194"/>
    <mergeCell ref="O194:V194"/>
    <mergeCell ref="A188:B188"/>
    <mergeCell ref="C188:W188"/>
    <mergeCell ref="A190:B190"/>
    <mergeCell ref="E190:F190"/>
    <mergeCell ref="G190:J190"/>
    <mergeCell ref="M190:P190"/>
    <mergeCell ref="Q190:W190"/>
    <mergeCell ref="E195:F195"/>
    <mergeCell ref="O195:V195"/>
    <mergeCell ref="E196:F196"/>
    <mergeCell ref="A198:W198"/>
    <mergeCell ref="A199:B200"/>
    <mergeCell ref="C199:D200"/>
    <mergeCell ref="E199:E200"/>
    <mergeCell ref="F199:T199"/>
    <mergeCell ref="V199:V200"/>
    <mergeCell ref="W199:W200"/>
    <mergeCell ref="A211:E211"/>
    <mergeCell ref="F211:W211"/>
    <mergeCell ref="A475:B475"/>
    <mergeCell ref="C475:W475"/>
    <mergeCell ref="A477:W477"/>
    <mergeCell ref="A206:B206"/>
    <mergeCell ref="C206:D206"/>
    <mergeCell ref="F206:H206"/>
    <mergeCell ref="W206:W207"/>
    <mergeCell ref="A207:B207"/>
    <mergeCell ref="C207:D207"/>
    <mergeCell ref="F207:H207"/>
    <mergeCell ref="A203:W203"/>
    <mergeCell ref="A204:B205"/>
    <mergeCell ref="C204:D205"/>
    <mergeCell ref="E204:E205"/>
    <mergeCell ref="F204:T204"/>
    <mergeCell ref="V204:V205"/>
    <mergeCell ref="W204:W205"/>
    <mergeCell ref="F205:H205"/>
    <mergeCell ref="A214:B214"/>
    <mergeCell ref="C214:W214"/>
    <mergeCell ref="A216:W216"/>
    <mergeCell ref="A218:B218"/>
    <mergeCell ref="C218:W218"/>
    <mergeCell ref="A220:B220"/>
    <mergeCell ref="E220:F220"/>
    <mergeCell ref="G220:J220"/>
    <mergeCell ref="M220:P220"/>
    <mergeCell ref="Q220:W220"/>
    <mergeCell ref="E226:F226"/>
    <mergeCell ref="A228:W228"/>
    <mergeCell ref="A497:B497"/>
    <mergeCell ref="C497:D497"/>
    <mergeCell ref="F497:H497"/>
    <mergeCell ref="W497:W498"/>
    <mergeCell ref="A498:B498"/>
    <mergeCell ref="C498:D498"/>
    <mergeCell ref="F498:H498"/>
    <mergeCell ref="F491:H491"/>
    <mergeCell ref="A492:B492"/>
    <mergeCell ref="C492:D492"/>
    <mergeCell ref="F492:H492"/>
    <mergeCell ref="W492:W493"/>
    <mergeCell ref="A493:B493"/>
    <mergeCell ref="C493:D493"/>
    <mergeCell ref="F493:H493"/>
    <mergeCell ref="E486:F486"/>
    <mergeCell ref="O486:V486"/>
    <mergeCell ref="E487:F487"/>
    <mergeCell ref="A489:W489"/>
    <mergeCell ref="A490:B491"/>
    <mergeCell ref="C490:D491"/>
    <mergeCell ref="E490:E491"/>
    <mergeCell ref="F490:T490"/>
    <mergeCell ref="V490:V491"/>
    <mergeCell ref="W490:W491"/>
    <mergeCell ref="B568:B569"/>
    <mergeCell ref="C568:D569"/>
    <mergeCell ref="E568:E569"/>
    <mergeCell ref="F568:H568"/>
    <mergeCell ref="W568:W569"/>
    <mergeCell ref="F569:H569"/>
    <mergeCell ref="B570:B571"/>
    <mergeCell ref="A494:W494"/>
    <mergeCell ref="A495:B496"/>
    <mergeCell ref="C495:D496"/>
    <mergeCell ref="E495:E496"/>
    <mergeCell ref="F495:T495"/>
    <mergeCell ref="V495:V496"/>
    <mergeCell ref="W495:W496"/>
    <mergeCell ref="F496:H496"/>
    <mergeCell ref="B508:B509"/>
    <mergeCell ref="C508:D509"/>
    <mergeCell ref="E508:E509"/>
    <mergeCell ref="F508:H508"/>
    <mergeCell ref="A500:V500"/>
    <mergeCell ref="A502:E502"/>
    <mergeCell ref="F502:W502"/>
    <mergeCell ref="A504:W504"/>
    <mergeCell ref="A506:A507"/>
    <mergeCell ref="B506:D507"/>
    <mergeCell ref="E506:E507"/>
    <mergeCell ref="F506:T506"/>
    <mergeCell ref="V506:V507"/>
    <mergeCell ref="W506:W507"/>
    <mergeCell ref="W508:W509"/>
    <mergeCell ref="F509:H509"/>
    <mergeCell ref="F507:H507"/>
    <mergeCell ref="B512:B513"/>
    <mergeCell ref="C512:D513"/>
    <mergeCell ref="E512:E513"/>
    <mergeCell ref="F512:H512"/>
    <mergeCell ref="W512:W513"/>
    <mergeCell ref="F513:H513"/>
    <mergeCell ref="B514:B515"/>
    <mergeCell ref="C514:D515"/>
    <mergeCell ref="E514:E515"/>
    <mergeCell ref="F514:H514"/>
    <mergeCell ref="W514:W515"/>
    <mergeCell ref="F515:H515"/>
    <mergeCell ref="B516:B517"/>
    <mergeCell ref="C516:D517"/>
    <mergeCell ref="E516:E517"/>
    <mergeCell ref="F516:H516"/>
    <mergeCell ref="W516:W517"/>
    <mergeCell ref="F517:H517"/>
    <mergeCell ref="W518:W519"/>
    <mergeCell ref="F519:H519"/>
    <mergeCell ref="B520:B521"/>
    <mergeCell ref="C520:D521"/>
    <mergeCell ref="E520:E521"/>
    <mergeCell ref="E528:E529"/>
    <mergeCell ref="W552:W553"/>
    <mergeCell ref="F553:H553"/>
    <mergeCell ref="B558:B559"/>
    <mergeCell ref="C558:D559"/>
    <mergeCell ref="E558:E559"/>
    <mergeCell ref="F558:H558"/>
    <mergeCell ref="W558:W559"/>
    <mergeCell ref="F559:H559"/>
    <mergeCell ref="B554:B555"/>
    <mergeCell ref="C554:D555"/>
    <mergeCell ref="E554:E555"/>
    <mergeCell ref="F554:H554"/>
    <mergeCell ref="F550:H550"/>
    <mergeCell ref="W556:W557"/>
    <mergeCell ref="F557:H557"/>
    <mergeCell ref="C530:D531"/>
    <mergeCell ref="E530:E531"/>
    <mergeCell ref="B522:B523"/>
    <mergeCell ref="F520:H520"/>
    <mergeCell ref="W520:W521"/>
    <mergeCell ref="F521:H521"/>
    <mergeCell ref="C522:D523"/>
    <mergeCell ref="E518:E519"/>
    <mergeCell ref="F518:H518"/>
    <mergeCell ref="F547:H547"/>
    <mergeCell ref="B548:B549"/>
    <mergeCell ref="A552:A555"/>
    <mergeCell ref="B562:B563"/>
    <mergeCell ref="B564:B565"/>
    <mergeCell ref="E564:E565"/>
    <mergeCell ref="C564:D565"/>
    <mergeCell ref="A614:D614"/>
    <mergeCell ref="F614:O614"/>
    <mergeCell ref="Q614:W614"/>
    <mergeCell ref="A610:D610"/>
    <mergeCell ref="F610:O610"/>
    <mergeCell ref="Q610:W610"/>
    <mergeCell ref="A611:D611"/>
    <mergeCell ref="F611:O611"/>
    <mergeCell ref="Q611:W611"/>
    <mergeCell ref="B606:B607"/>
    <mergeCell ref="C606:D607"/>
    <mergeCell ref="E606:E607"/>
    <mergeCell ref="F606:H606"/>
    <mergeCell ref="W606:W607"/>
    <mergeCell ref="F607:H607"/>
    <mergeCell ref="A606:A607"/>
    <mergeCell ref="A613:D613"/>
    <mergeCell ref="F613:O613"/>
    <mergeCell ref="Q613:W613"/>
    <mergeCell ref="F560:H560"/>
    <mergeCell ref="W560:W561"/>
    <mergeCell ref="E594:E595"/>
    <mergeCell ref="C574:D575"/>
    <mergeCell ref="E574:E575"/>
    <mergeCell ref="F574:H574"/>
    <mergeCell ref="W574:W575"/>
    <mergeCell ref="F575:H575"/>
    <mergeCell ref="A538:A539"/>
    <mergeCell ref="B552:B553"/>
    <mergeCell ref="C552:D553"/>
    <mergeCell ref="E552:E553"/>
    <mergeCell ref="F552:H552"/>
    <mergeCell ref="W540:W541"/>
    <mergeCell ref="A540:A551"/>
    <mergeCell ref="E542:E543"/>
    <mergeCell ref="F542:H542"/>
    <mergeCell ref="W542:W543"/>
    <mergeCell ref="F543:H543"/>
    <mergeCell ref="B538:B539"/>
    <mergeCell ref="C538:D539"/>
    <mergeCell ref="E538:E539"/>
    <mergeCell ref="A572:A575"/>
    <mergeCell ref="B572:B573"/>
    <mergeCell ref="C572:D573"/>
    <mergeCell ref="E572:E573"/>
    <mergeCell ref="F572:H572"/>
    <mergeCell ref="W572:W573"/>
    <mergeCell ref="F573:H573"/>
    <mergeCell ref="B574:B575"/>
    <mergeCell ref="W554:W555"/>
    <mergeCell ref="F555:H555"/>
    <mergeCell ref="E566:E567"/>
    <mergeCell ref="F566:H566"/>
    <mergeCell ref="W566:W567"/>
    <mergeCell ref="F567:H567"/>
    <mergeCell ref="A568:A571"/>
    <mergeCell ref="F565:H565"/>
    <mergeCell ref="B566:B567"/>
    <mergeCell ref="C566:D567"/>
    <mergeCell ref="W532:W533"/>
    <mergeCell ref="W544:W545"/>
    <mergeCell ref="F545:H545"/>
    <mergeCell ref="F540:H540"/>
    <mergeCell ref="F541:H541"/>
    <mergeCell ref="B540:B541"/>
    <mergeCell ref="B542:B543"/>
    <mergeCell ref="C542:D543"/>
    <mergeCell ref="B546:B547"/>
    <mergeCell ref="C546:D547"/>
    <mergeCell ref="E546:E547"/>
    <mergeCell ref="F546:H546"/>
    <mergeCell ref="W546:W547"/>
    <mergeCell ref="B560:B561"/>
    <mergeCell ref="C560:D561"/>
    <mergeCell ref="E560:E561"/>
    <mergeCell ref="F561:H561"/>
    <mergeCell ref="B556:B557"/>
    <mergeCell ref="C556:D557"/>
    <mergeCell ref="E556:E557"/>
    <mergeCell ref="F556:H556"/>
    <mergeCell ref="C548:D549"/>
    <mergeCell ref="W550:W551"/>
    <mergeCell ref="F551:H551"/>
    <mergeCell ref="B550:B551"/>
    <mergeCell ref="C550:D551"/>
    <mergeCell ref="E550:E551"/>
    <mergeCell ref="F528:H528"/>
    <mergeCell ref="F529:H529"/>
    <mergeCell ref="B530:B531"/>
    <mergeCell ref="F534:H534"/>
    <mergeCell ref="W534:W535"/>
    <mergeCell ref="F535:H535"/>
    <mergeCell ref="F538:H538"/>
    <mergeCell ref="W538:W539"/>
    <mergeCell ref="F539:H539"/>
    <mergeCell ref="B528:B529"/>
    <mergeCell ref="C528:D529"/>
    <mergeCell ref="F533:H533"/>
    <mergeCell ref="B534:B535"/>
    <mergeCell ref="C534:D535"/>
    <mergeCell ref="E534:E535"/>
    <mergeCell ref="E548:E549"/>
    <mergeCell ref="F548:H548"/>
    <mergeCell ref="W548:W549"/>
    <mergeCell ref="F549:H549"/>
    <mergeCell ref="C540:D541"/>
    <mergeCell ref="E540:E541"/>
    <mergeCell ref="B544:B545"/>
    <mergeCell ref="C544:D545"/>
    <mergeCell ref="E544:E545"/>
    <mergeCell ref="F544:H544"/>
    <mergeCell ref="F530:H530"/>
    <mergeCell ref="W530:W531"/>
    <mergeCell ref="F531:H531"/>
    <mergeCell ref="B532:B533"/>
    <mergeCell ref="C532:D533"/>
    <mergeCell ref="E532:E533"/>
    <mergeCell ref="F532:H532"/>
    <mergeCell ref="A596:A605"/>
    <mergeCell ref="B596:B597"/>
    <mergeCell ref="C596:D597"/>
    <mergeCell ref="E596:E597"/>
    <mergeCell ref="F596:H596"/>
    <mergeCell ref="W596:W597"/>
    <mergeCell ref="F597:H597"/>
    <mergeCell ref="B598:B599"/>
    <mergeCell ref="C598:D599"/>
    <mergeCell ref="E598:E599"/>
    <mergeCell ref="F598:H598"/>
    <mergeCell ref="W598:W599"/>
    <mergeCell ref="F599:H599"/>
    <mergeCell ref="B600:B601"/>
    <mergeCell ref="C600:D601"/>
    <mergeCell ref="E600:E601"/>
    <mergeCell ref="F600:H600"/>
    <mergeCell ref="W600:W601"/>
    <mergeCell ref="F601:H601"/>
    <mergeCell ref="B602:B603"/>
    <mergeCell ref="C602:D603"/>
    <mergeCell ref="E602:E603"/>
    <mergeCell ref="F602:H602"/>
    <mergeCell ref="W602:W603"/>
    <mergeCell ref="F603:H603"/>
    <mergeCell ref="B604:B605"/>
    <mergeCell ref="C604:D605"/>
    <mergeCell ref="E604:E605"/>
    <mergeCell ref="F604:H604"/>
    <mergeCell ref="W604:W605"/>
    <mergeCell ref="F605:H605"/>
    <mergeCell ref="C468:D468"/>
    <mergeCell ref="F468:H468"/>
    <mergeCell ref="W468:W469"/>
    <mergeCell ref="A469:B469"/>
    <mergeCell ref="C469:D469"/>
    <mergeCell ref="F469:H469"/>
    <mergeCell ref="M452:P452"/>
    <mergeCell ref="Q452:W452"/>
    <mergeCell ref="A454:B454"/>
    <mergeCell ref="E454:F454"/>
    <mergeCell ref="G454:J454"/>
    <mergeCell ref="M454:P454"/>
    <mergeCell ref="Q454:W454"/>
    <mergeCell ref="C456:F456"/>
    <mergeCell ref="O456:V456"/>
    <mergeCell ref="E457:F457"/>
    <mergeCell ref="O457:V457"/>
    <mergeCell ref="E458:F458"/>
    <mergeCell ref="A460:W460"/>
    <mergeCell ref="A461:B462"/>
    <mergeCell ref="C461:D462"/>
    <mergeCell ref="E461:E462"/>
    <mergeCell ref="F461:T461"/>
    <mergeCell ref="V461:V462"/>
    <mergeCell ref="W461:W462"/>
    <mergeCell ref="F462:H462"/>
    <mergeCell ref="G452:J452"/>
    <mergeCell ref="A556:A559"/>
    <mergeCell ref="A560:A567"/>
    <mergeCell ref="A580:A581"/>
    <mergeCell ref="B524:B525"/>
    <mergeCell ref="C524:D525"/>
    <mergeCell ref="E524:E525"/>
    <mergeCell ref="F524:H524"/>
    <mergeCell ref="F526:H526"/>
    <mergeCell ref="W524:W525"/>
    <mergeCell ref="W526:W527"/>
    <mergeCell ref="B526:B527"/>
    <mergeCell ref="C526:D527"/>
    <mergeCell ref="E526:E527"/>
    <mergeCell ref="A471:V471"/>
    <mergeCell ref="A473:E473"/>
    <mergeCell ref="F473:W473"/>
    <mergeCell ref="A463:B463"/>
    <mergeCell ref="C463:D463"/>
    <mergeCell ref="F463:H463"/>
    <mergeCell ref="W463:W464"/>
    <mergeCell ref="A464:B464"/>
    <mergeCell ref="C464:D464"/>
    <mergeCell ref="F464:H464"/>
    <mergeCell ref="A465:W465"/>
    <mergeCell ref="A466:B467"/>
    <mergeCell ref="C466:D467"/>
    <mergeCell ref="E466:E467"/>
    <mergeCell ref="F466:T466"/>
    <mergeCell ref="V466:V467"/>
    <mergeCell ref="W466:W467"/>
    <mergeCell ref="F467:H467"/>
    <mergeCell ref="A468:B468"/>
  </mergeCells>
  <phoneticPr fontId="37" type="noConversion"/>
  <conditionalFormatting sqref="Y52:Y53">
    <cfRule type="cellIs" dxfId="95" priority="206" operator="equal">
      <formula>"Incorrecto existen números que no son fijos"</formula>
    </cfRule>
  </conditionalFormatting>
  <conditionalFormatting sqref="Y57:Y58">
    <cfRule type="cellIs" dxfId="94" priority="205" operator="equal">
      <formula>"Incorrecto existen números que no son fijos"</formula>
    </cfRule>
  </conditionalFormatting>
  <conditionalFormatting sqref="Y88:Y89">
    <cfRule type="cellIs" dxfId="93" priority="199" operator="equal">
      <formula>"Incorrecto existen números que no son fijos"</formula>
    </cfRule>
  </conditionalFormatting>
  <conditionalFormatting sqref="Y83:Y84">
    <cfRule type="cellIs" dxfId="92" priority="200" operator="equal">
      <formula>"Incorrecto existen números que no son fijos"</formula>
    </cfRule>
  </conditionalFormatting>
  <conditionalFormatting sqref="Y114:Y115">
    <cfRule type="cellIs" dxfId="91" priority="194" operator="equal">
      <formula>"Incorrecto existen números que no son fijos"</formula>
    </cfRule>
  </conditionalFormatting>
  <conditionalFormatting sqref="Y119:Y120">
    <cfRule type="cellIs" dxfId="90" priority="193" operator="equal">
      <formula>"Incorrecto existen números que no son fijos"</formula>
    </cfRule>
  </conditionalFormatting>
  <conditionalFormatting sqref="Y143:Y144">
    <cfRule type="cellIs" dxfId="89" priority="188" operator="equal">
      <formula>"Incorrecto existen números que no son fijos"</formula>
    </cfRule>
  </conditionalFormatting>
  <conditionalFormatting sqref="Y148:Y149">
    <cfRule type="cellIs" dxfId="88" priority="187" operator="equal">
      <formula>"Incorrecto existen números que no son fijos"</formula>
    </cfRule>
  </conditionalFormatting>
  <conditionalFormatting sqref="Y172:Y173">
    <cfRule type="cellIs" dxfId="87" priority="182" operator="equal">
      <formula>"Incorrecto existen números que no son fijos"</formula>
    </cfRule>
  </conditionalFormatting>
  <conditionalFormatting sqref="Y177:Y178">
    <cfRule type="cellIs" dxfId="86" priority="181" operator="equal">
      <formula>"Incorrecto existen números que no son fijos"</formula>
    </cfRule>
  </conditionalFormatting>
  <conditionalFormatting sqref="Y201:Y202">
    <cfRule type="cellIs" dxfId="85" priority="176" operator="equal">
      <formula>"Incorrecto existen números que no son fijos"</formula>
    </cfRule>
  </conditionalFormatting>
  <conditionalFormatting sqref="Y206:Y207">
    <cfRule type="cellIs" dxfId="84" priority="175" operator="equal">
      <formula>"Incorrecto existen números que no son fijos"</formula>
    </cfRule>
  </conditionalFormatting>
  <conditionalFormatting sqref="Y492:Y493">
    <cfRule type="cellIs" dxfId="83" priority="170" operator="equal">
      <formula>"Incorrecto existen números que no son fijos"</formula>
    </cfRule>
  </conditionalFormatting>
  <conditionalFormatting sqref="Y497:Y498">
    <cfRule type="cellIs" dxfId="82" priority="169" operator="equal">
      <formula>"Incorrecto existen números que no son fijos"</formula>
    </cfRule>
  </conditionalFormatting>
  <conditionalFormatting sqref="W52">
    <cfRule type="cellIs" dxfId="81" priority="151" operator="equal">
      <formula>"Favor de indicar el tipo de fórmula"</formula>
    </cfRule>
    <cfRule type="cellIs" dxfId="80" priority="152" operator="equal">
      <formula>"Favor de proporcionar valores al calendario de las 2 variables en lo programado"</formula>
    </cfRule>
  </conditionalFormatting>
  <conditionalFormatting sqref="W57">
    <cfRule type="cellIs" dxfId="79" priority="149" operator="equal">
      <formula>"Favor de indicar el tipo de fórmula"</formula>
    </cfRule>
    <cfRule type="cellIs" dxfId="78" priority="150" operator="equal">
      <formula>"Favor de proporcionar valores al calendario de las 2 variables en lo programado"</formula>
    </cfRule>
  </conditionalFormatting>
  <conditionalFormatting sqref="W83">
    <cfRule type="cellIs" dxfId="77" priority="147" operator="equal">
      <formula>"Favor de indicar el tipo de fórmula"</formula>
    </cfRule>
    <cfRule type="cellIs" dxfId="76" priority="148" operator="equal">
      <formula>"Favor de proporcionar valores al calendario de las 2 variables en lo programado"</formula>
    </cfRule>
  </conditionalFormatting>
  <conditionalFormatting sqref="W88">
    <cfRule type="cellIs" dxfId="75" priority="145" operator="equal">
      <formula>"Favor de indicar el tipo de fórmula"</formula>
    </cfRule>
    <cfRule type="cellIs" dxfId="74" priority="146" operator="equal">
      <formula>"Favor de proporcionar valores al calendario de las 2 variables en lo programado"</formula>
    </cfRule>
  </conditionalFormatting>
  <conditionalFormatting sqref="W114">
    <cfRule type="cellIs" dxfId="73" priority="143" operator="equal">
      <formula>"Favor de indicar el tipo de fórmula"</formula>
    </cfRule>
    <cfRule type="cellIs" dxfId="72" priority="144" operator="equal">
      <formula>"Favor de proporcionar valores al calendario de las 2 variables en lo programado"</formula>
    </cfRule>
  </conditionalFormatting>
  <conditionalFormatting sqref="W119">
    <cfRule type="cellIs" dxfId="71" priority="139" operator="equal">
      <formula>"Favor de indicar el tipo de fórmula"</formula>
    </cfRule>
    <cfRule type="cellIs" dxfId="70" priority="140" operator="equal">
      <formula>"Favor de proporcionar valores al calendario de las 2 variables en lo programado"</formula>
    </cfRule>
  </conditionalFormatting>
  <conditionalFormatting sqref="W143">
    <cfRule type="cellIs" dxfId="69" priority="137" operator="equal">
      <formula>"Favor de indicar el tipo de fórmula"</formula>
    </cfRule>
    <cfRule type="cellIs" dxfId="68" priority="138" operator="equal">
      <formula>"Favor de proporcionar valores al calendario de las 2 variables en lo programado"</formula>
    </cfRule>
  </conditionalFormatting>
  <conditionalFormatting sqref="W148">
    <cfRule type="cellIs" dxfId="67" priority="135" operator="equal">
      <formula>"Favor de indicar el tipo de fórmula"</formula>
    </cfRule>
    <cfRule type="cellIs" dxfId="66" priority="136" operator="equal">
      <formula>"Favor de proporcionar valores al calendario de las 2 variables en lo programado"</formula>
    </cfRule>
  </conditionalFormatting>
  <conditionalFormatting sqref="W172">
    <cfRule type="cellIs" dxfId="65" priority="133" operator="equal">
      <formula>"Favor de indicar el tipo de fórmula"</formula>
    </cfRule>
    <cfRule type="cellIs" dxfId="64" priority="134" operator="equal">
      <formula>"Favor de proporcionar valores al calendario de las 2 variables en lo programado"</formula>
    </cfRule>
  </conditionalFormatting>
  <conditionalFormatting sqref="W177">
    <cfRule type="cellIs" dxfId="63" priority="131" operator="equal">
      <formula>"Favor de indicar el tipo de fórmula"</formula>
    </cfRule>
    <cfRule type="cellIs" dxfId="62" priority="132" operator="equal">
      <formula>"Favor de proporcionar valores al calendario de las 2 variables en lo programado"</formula>
    </cfRule>
  </conditionalFormatting>
  <conditionalFormatting sqref="W201">
    <cfRule type="cellIs" dxfId="61" priority="129" operator="equal">
      <formula>"Favor de indicar el tipo de fórmula"</formula>
    </cfRule>
    <cfRule type="cellIs" dxfId="60" priority="130" operator="equal">
      <formula>"Favor de proporcionar valores al calendario de las 2 variables en lo programado"</formula>
    </cfRule>
  </conditionalFormatting>
  <conditionalFormatting sqref="W206">
    <cfRule type="cellIs" dxfId="59" priority="127" operator="equal">
      <formula>"Favor de indicar el tipo de fórmula"</formula>
    </cfRule>
    <cfRule type="cellIs" dxfId="58" priority="128" operator="equal">
      <formula>"Favor de proporcionar valores al calendario de las 2 variables en lo programado"</formula>
    </cfRule>
  </conditionalFormatting>
  <conditionalFormatting sqref="W492">
    <cfRule type="cellIs" dxfId="57" priority="125" operator="equal">
      <formula>"Favor de indicar el tipo de fórmula"</formula>
    </cfRule>
    <cfRule type="cellIs" dxfId="56" priority="126" operator="equal">
      <formula>"Favor de proporcionar valores al calendario de las 2 variables en lo programado"</formula>
    </cfRule>
  </conditionalFormatting>
  <conditionalFormatting sqref="W497">
    <cfRule type="cellIs" dxfId="55" priority="123" operator="equal">
      <formula>"Favor de indicar el tipo de fórmula"</formula>
    </cfRule>
    <cfRule type="cellIs" dxfId="54" priority="124" operator="equal">
      <formula>"Favor de proporcionar valores al calendario de las 2 variables en lo programado"</formula>
    </cfRule>
  </conditionalFormatting>
  <conditionalFormatting sqref="Y231:Y232">
    <cfRule type="cellIs" dxfId="53" priority="116" operator="equal">
      <formula>"Incorrecto existen números que no son fijos"</formula>
    </cfRule>
  </conditionalFormatting>
  <conditionalFormatting sqref="Y236:Y237">
    <cfRule type="cellIs" dxfId="52" priority="115" operator="equal">
      <formula>"Incorrecto existen números que no son fijos"</formula>
    </cfRule>
  </conditionalFormatting>
  <conditionalFormatting sqref="Y260:Y261">
    <cfRule type="cellIs" dxfId="51" priority="110" operator="equal">
      <formula>"Incorrecto existen números que no son fijos"</formula>
    </cfRule>
  </conditionalFormatting>
  <conditionalFormatting sqref="Y265:Y266">
    <cfRule type="cellIs" dxfId="50" priority="109" operator="equal">
      <formula>"Incorrecto existen números que no son fijos"</formula>
    </cfRule>
  </conditionalFormatting>
  <conditionalFormatting sqref="Y289:Y290">
    <cfRule type="cellIs" dxfId="49" priority="104" operator="equal">
      <formula>"Incorrecto existen números que no son fijos"</formula>
    </cfRule>
  </conditionalFormatting>
  <conditionalFormatting sqref="Y294:Y295">
    <cfRule type="cellIs" dxfId="48" priority="103" operator="equal">
      <formula>"Incorrecto existen números que no son fijos"</formula>
    </cfRule>
  </conditionalFormatting>
  <conditionalFormatting sqref="Y318:Y319">
    <cfRule type="cellIs" dxfId="47" priority="98" operator="equal">
      <formula>"Incorrecto existen números que no son fijos"</formula>
    </cfRule>
  </conditionalFormatting>
  <conditionalFormatting sqref="Y323:Y324">
    <cfRule type="cellIs" dxfId="46" priority="97" operator="equal">
      <formula>"Incorrecto existen números que no son fijos"</formula>
    </cfRule>
  </conditionalFormatting>
  <conditionalFormatting sqref="Y347:Y348">
    <cfRule type="cellIs" dxfId="45" priority="92" operator="equal">
      <formula>"Incorrecto existen números que no son fijos"</formula>
    </cfRule>
  </conditionalFormatting>
  <conditionalFormatting sqref="Y352:Y353">
    <cfRule type="cellIs" dxfId="44" priority="91" operator="equal">
      <formula>"Incorrecto existen números que no son fijos"</formula>
    </cfRule>
  </conditionalFormatting>
  <conditionalFormatting sqref="Y376:Y377">
    <cfRule type="cellIs" dxfId="43" priority="86" operator="equal">
      <formula>"Incorrecto existen números que no son fijos"</formula>
    </cfRule>
  </conditionalFormatting>
  <conditionalFormatting sqref="Y381:Y382">
    <cfRule type="cellIs" dxfId="42" priority="85" operator="equal">
      <formula>"Incorrecto existen números que no son fijos"</formula>
    </cfRule>
  </conditionalFormatting>
  <conditionalFormatting sqref="W231">
    <cfRule type="cellIs" dxfId="41" priority="67" operator="equal">
      <formula>"Favor de indicar el tipo de fórmula"</formula>
    </cfRule>
    <cfRule type="cellIs" dxfId="40" priority="68" operator="equal">
      <formula>"Favor de proporcionar valores al calendario de las 2 variables en lo programado"</formula>
    </cfRule>
  </conditionalFormatting>
  <conditionalFormatting sqref="Y405:Y406">
    <cfRule type="cellIs" dxfId="39" priority="80" operator="equal">
      <formula>"Incorrecto existen números que no son fijos"</formula>
    </cfRule>
  </conditionalFormatting>
  <conditionalFormatting sqref="Y410:Y411">
    <cfRule type="cellIs" dxfId="38" priority="79" operator="equal">
      <formula>"Incorrecto existen números que no son fijos"</formula>
    </cfRule>
  </conditionalFormatting>
  <conditionalFormatting sqref="Y434:Y435">
    <cfRule type="cellIs" dxfId="37" priority="74" operator="equal">
      <formula>"Incorrecto existen números que no son fijos"</formula>
    </cfRule>
  </conditionalFormatting>
  <conditionalFormatting sqref="Y439:Y440">
    <cfRule type="cellIs" dxfId="36" priority="73" operator="equal">
      <formula>"Incorrecto existen números que no son fijos"</formula>
    </cfRule>
  </conditionalFormatting>
  <conditionalFormatting sqref="W236">
    <cfRule type="cellIs" dxfId="35" priority="65" operator="equal">
      <formula>"Favor de indicar el tipo de fórmula"</formula>
    </cfRule>
    <cfRule type="cellIs" dxfId="34" priority="66" operator="equal">
      <formula>"Favor de proporcionar valores al calendario de las 2 variables en lo programado"</formula>
    </cfRule>
  </conditionalFormatting>
  <conditionalFormatting sqref="W376">
    <cfRule type="cellIs" dxfId="33" priority="47" operator="equal">
      <formula>"Favor de indicar el tipo de fórmula"</formula>
    </cfRule>
    <cfRule type="cellIs" dxfId="32" priority="48" operator="equal">
      <formula>"Favor de proporcionar valores al calendario de las 2 variables en lo programado"</formula>
    </cfRule>
  </conditionalFormatting>
  <conditionalFormatting sqref="W381">
    <cfRule type="cellIs" dxfId="31" priority="45" operator="equal">
      <formula>"Favor de indicar el tipo de fórmula"</formula>
    </cfRule>
    <cfRule type="cellIs" dxfId="30" priority="46" operator="equal">
      <formula>"Favor de proporcionar valores al calendario de las 2 variables en lo programado"</formula>
    </cfRule>
  </conditionalFormatting>
  <conditionalFormatting sqref="W405">
    <cfRule type="cellIs" dxfId="29" priority="39" operator="equal">
      <formula>"Favor de indicar el tipo de fórmula"</formula>
    </cfRule>
    <cfRule type="cellIs" dxfId="28" priority="40" operator="equal">
      <formula>"Favor de proporcionar valores al calendario de las 2 variables en lo programado"</formula>
    </cfRule>
  </conditionalFormatting>
  <conditionalFormatting sqref="W410">
    <cfRule type="cellIs" dxfId="27" priority="37" operator="equal">
      <formula>"Favor de indicar el tipo de fórmula"</formula>
    </cfRule>
    <cfRule type="cellIs" dxfId="26" priority="38" operator="equal">
      <formula>"Favor de proporcionar valores al calendario de las 2 variables en lo programado"</formula>
    </cfRule>
  </conditionalFormatting>
  <conditionalFormatting sqref="W434">
    <cfRule type="cellIs" dxfId="25" priority="35" operator="equal">
      <formula>"Favor de indicar el tipo de fórmula"</formula>
    </cfRule>
    <cfRule type="cellIs" dxfId="24" priority="36" operator="equal">
      <formula>"Favor de proporcionar valores al calendario de las 2 variables en lo programado"</formula>
    </cfRule>
  </conditionalFormatting>
  <conditionalFormatting sqref="W347">
    <cfRule type="cellIs" dxfId="23" priority="19" operator="equal">
      <formula>"Favor de indicar el tipo de fórmula"</formula>
    </cfRule>
    <cfRule type="cellIs" dxfId="22" priority="20" operator="equal">
      <formula>"Favor de proporcionar valores al calendario de las 2 variables en lo programado"</formula>
    </cfRule>
  </conditionalFormatting>
  <conditionalFormatting sqref="W289">
    <cfRule type="cellIs" dxfId="21" priority="27" operator="equal">
      <formula>"Favor de indicar el tipo de fórmula"</formula>
    </cfRule>
    <cfRule type="cellIs" dxfId="20" priority="28" operator="equal">
      <formula>"Favor de proporcionar valores al calendario de las 2 variables en lo programado"</formula>
    </cfRule>
  </conditionalFormatting>
  <conditionalFormatting sqref="W294">
    <cfRule type="cellIs" dxfId="19" priority="25" operator="equal">
      <formula>"Favor de indicar el tipo de fórmula"</formula>
    </cfRule>
    <cfRule type="cellIs" dxfId="18" priority="26" operator="equal">
      <formula>"Favor de proporcionar valores al calendario de las 2 variables en lo programado"</formula>
    </cfRule>
  </conditionalFormatting>
  <conditionalFormatting sqref="W318">
    <cfRule type="cellIs" dxfId="17" priority="23" operator="equal">
      <formula>"Favor de indicar el tipo de fórmula"</formula>
    </cfRule>
    <cfRule type="cellIs" dxfId="16" priority="24" operator="equal">
      <formula>"Favor de proporcionar valores al calendario de las 2 variables en lo programado"</formula>
    </cfRule>
  </conditionalFormatting>
  <conditionalFormatting sqref="W323">
    <cfRule type="cellIs" dxfId="15" priority="21" operator="equal">
      <formula>"Favor de indicar el tipo de fórmula"</formula>
    </cfRule>
    <cfRule type="cellIs" dxfId="14" priority="22" operator="equal">
      <formula>"Favor de proporcionar valores al calendario de las 2 variables en lo programado"</formula>
    </cfRule>
  </conditionalFormatting>
  <conditionalFormatting sqref="W352">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60">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W265">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Y463:Y464">
    <cfRule type="cellIs" dxfId="7" priority="12" operator="equal">
      <formula>"Incorrecto existen números que no son fijos"</formula>
    </cfRule>
  </conditionalFormatting>
  <conditionalFormatting sqref="Y468:Y469">
    <cfRule type="cellIs" dxfId="6" priority="11" operator="equal">
      <formula>"Incorrecto existen números que no son fijos"</formula>
    </cfRule>
  </conditionalFormatting>
  <conditionalFormatting sqref="W463">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439">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468">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3 C74 C105 C134 C163 C192 C483 C222 C251 C280 C309 C338 C367 C396 C425 C454" xr:uid="{00000000-0002-0000-0300-000000000000}">
      <formula1>"Estratégico, Gestión"</formula1>
    </dataValidation>
    <dataValidation type="list" allowBlank="1" showInputMessage="1" showErrorMessage="1" sqref="C41 C190 W40 C72 W71 W42 C103 W102 W73 C132 W131 W104 C161 W160 W133 W189 W162 C481 W480 W191 W482 C220 W219 W221 C249 W248 W250 C278 W277 W279 C307 W306 W308 C336 W335 W337 C365 W364 W366 C394 W393 W395 C423 W422 W424 C452 W451 W453" xr:uid="{00000000-0002-0000-0300-000001000000}">
      <formula1>"Eficiencia, Eficacia, Economía, Calidad"</formula1>
    </dataValidation>
    <dataValidation type="list" allowBlank="1" showInputMessage="1" showErrorMessage="1" sqref="Q105:W105 Q74:W74 Q43:W43 Q134:W134 Q163:W163 Q192:W192 Q483:W483 Q222:W222 Q251:W251 Q280:W280 Q309:W309 Q338:W338 Q367:W367 Q396:W396 Q425:W425 Q454:W454" xr:uid="{00000000-0002-0000-0300-000002000000}">
      <formula1>"Ascendente, Descendente, Regular, Nominal"</formula1>
    </dataValidation>
    <dataValidation type="list" allowBlank="1" showInputMessage="1" showErrorMessage="1" sqref="G105:J105 G43:J43 G74:J74 G134:J134 G163:J163 G192:J192 G483:J483 G222:J222 G251:J251 G280:J280 G309:J309 G338:J338 G367:J367 G396:J396 G425:J425 G454:J454" xr:uid="{00000000-0002-0000-0300-000003000000}">
      <formula1>"Porcentaje, Variación Porcentual,Promedio, Otras"</formula1>
    </dataValidation>
  </dataValidations>
  <printOptions horizontalCentered="1"/>
  <pageMargins left="0.25" right="0.25" top="0.75" bottom="0.75" header="0.3" footer="0.3"/>
  <pageSetup scale="62" fitToHeight="0" orientation="portrait" r:id="rId1"/>
  <headerFooter alignWithMargins="0">
    <oddHeader>&amp;R&amp;"Arial,Negrita"PP-M</oddHeader>
    <oddFooter>&amp;R&amp;"Arial,Negrita"Este documento deberá ser entregado en medio digital e impreso</oddFooter>
  </headerFooter>
  <rowBreaks count="3" manualBreakCount="3">
    <brk id="84" max="22" man="1"/>
    <brk id="160" max="22" man="1"/>
    <brk id="550"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2020-04-21T20:17:54Z</cp:lastPrinted>
  <dcterms:created xsi:type="dcterms:W3CDTF">2012-07-03T15:10:24Z</dcterms:created>
  <dcterms:modified xsi:type="dcterms:W3CDTF">2020-07-28T16:04:31Z</dcterms:modified>
</cp:coreProperties>
</file>